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tis_Net\30-Procédures\EDI\4. Artis générique\"/>
    </mc:Choice>
  </mc:AlternateContent>
  <bookViews>
    <workbookView xWindow="0" yWindow="0" windowWidth="24000" windowHeight="9600"/>
  </bookViews>
  <sheets>
    <sheet name="Infos" sheetId="7" r:id="rId1"/>
    <sheet name="Tout le fichier" sheetId="3" r:id="rId2"/>
    <sheet name="Récap" sheetId="5" r:id="rId3"/>
  </sheets>
  <definedNames>
    <definedName name="_xlnm._FilterDatabase" localSheetId="1" hidden="1">'Tout le fichier'!$A$1:$R$74</definedName>
  </definedNames>
  <calcPr calcId="162913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3" l="1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G27" i="3"/>
  <c r="H27" i="3"/>
  <c r="G28" i="3"/>
  <c r="H28" i="3"/>
  <c r="G29" i="3"/>
  <c r="H29" i="3"/>
  <c r="H26" i="3"/>
  <c r="G26" i="3"/>
  <c r="B27" i="3"/>
  <c r="C27" i="3"/>
  <c r="D27" i="3"/>
  <c r="B28" i="3"/>
  <c r="C28" i="3"/>
  <c r="D28" i="3"/>
  <c r="B29" i="3"/>
  <c r="C29" i="3"/>
  <c r="D29" i="3"/>
  <c r="D26" i="3"/>
  <c r="C26" i="3"/>
  <c r="B26" i="3"/>
  <c r="B3" i="3"/>
  <c r="C3" i="3"/>
  <c r="D3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D2" i="3"/>
  <c r="C2" i="3"/>
  <c r="B2" i="3"/>
  <c r="G3" i="3" l="1"/>
  <c r="H3" i="3"/>
  <c r="G4" i="3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H2" i="3"/>
  <c r="G2" i="3"/>
  <c r="R3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" i="3"/>
</calcChain>
</file>

<file path=xl/sharedStrings.xml><?xml version="1.0" encoding="utf-8"?>
<sst xmlns="http://schemas.openxmlformats.org/spreadsheetml/2006/main" count="737" uniqueCount="253">
  <si>
    <t>Fournisseur</t>
  </si>
  <si>
    <t>Activite</t>
  </si>
  <si>
    <t>Famille</t>
  </si>
  <si>
    <t>Sous-famille</t>
  </si>
  <si>
    <t>Référence fournisseur</t>
  </si>
  <si>
    <t>Référence fabricant</t>
  </si>
  <si>
    <t>Libellé</t>
  </si>
  <si>
    <t>Description</t>
  </si>
  <si>
    <t>Prix public</t>
  </si>
  <si>
    <t>Prix d'achat</t>
  </si>
  <si>
    <t>Deee</t>
  </si>
  <si>
    <t>Centrales d'alarmes</t>
  </si>
  <si>
    <t>ATS1000A-MM</t>
  </si>
  <si>
    <t>Centrale bus Advisor Advanced ATS1000A coffret métal, 8-32 zones, 4 groupes, alimentation 1 A, transmetteur digital intégré, programmation simplifiée et rapide sur base CD Advisor, port USB intégré, multi langues, 8 RAS et 7 DGP maximum. Fonction ouvre porte pour 8 portes, alimentation BS131NS3.</t>
  </si>
  <si>
    <t>ATS1000A-LP</t>
  </si>
  <si>
    <t>Centrale bus Advisor Advanced ATS1000A grand coffret polycarbonate, 8-32 zones, 4 groupes, alimentation 1 A, transmetteur digital intégré, programmation simplifiée et rapide, port USB intégré, multi langues, 8 RAS et 7 DGP maximum. Fonction ouvre porte pour 8 portes, prévoir batterie BS127N-AS3.</t>
  </si>
  <si>
    <t>ATS1500A-MM</t>
  </si>
  <si>
    <t>Centrale bus Advisor Advanced ATS1500A coffret métal, 8-32 zones, 4 groupes, alimentation 1 A, transmetteur digital intégré, programmation simplifiée et rapide sur base CD Advisor, port USB intégré, multi langues, 8 RAS et 7 DGP maximum. Fonction ouvre porte pour 8 portes, alimentation BS131NS3.</t>
  </si>
  <si>
    <t>ATS2000A-MM</t>
  </si>
  <si>
    <t>Centrale bus Advisor Advanced ATS2000A coffret métal, 8-64 zones, 8 groupes, alimentation 2 A, transmetteur digital intégré, programmation simplifiée et rapide sur base CD Advisor, port USB intégré, multi langues, 8 RAS et 7 DGP maximum. Fonction ouvre porte pour 8 portes, alimentation BS131NS3.</t>
  </si>
  <si>
    <t>ATS3500A-MM</t>
  </si>
  <si>
    <t>Centrale bus Advisor Advanced ATS3500A coffret métal taille moyenne, 8-128 zones, 8 groupes, alimentation 2 A, Filaire ou sans fil (hybride) à l'aide du plug-in ou DGP à distance. Max 16 claviers / lecteurs et 15 DGP.</t>
  </si>
  <si>
    <t>ATS1000A-IP-MM</t>
  </si>
  <si>
    <t>Centrale bus Advisor Advanced ATS1000A connexion Ethernet intégrée coffret métal, 8-32 zones, 8 groupes, alimentation 2A, transmetteur digital intégré, programmation simplifiée et rapide sur base CD Advisor, port USB intégré, multi langues, 8 RAS et 7 DGP maximum. Fonction ouvre porte pour 8 portes, alimentation BS131NS3.</t>
  </si>
  <si>
    <t>ATS1000A-IP-LP</t>
  </si>
  <si>
    <t>Centrale bus Advisor Advanced ATS1000A connexion Ethernet intégrée grand coffret polycarbonate, 8-32 zones, 4 groupes, alimentation 1 A, transmetteur digital intégré, programmation simplifiée et rapide sur base CD Advisor, port USB intégré, multi langues, 8 RAS et 7 DGP maximum. Fonction ouvre porte pour 8 portes, prévoir batterie BS127N-AS3.</t>
  </si>
  <si>
    <t>ATS2000A-IP-MM</t>
  </si>
  <si>
    <t>Centrale bus Advisor Advanced ATS2000A connexion Ethernet intégrée coffret métal, 8-64 zones, 8 groupes, alimentation 2 A, transmetteur digital intégré, programmation simplifiée et rapide sur base CD Advisor, port USB intégré, multi langues, 8 RAS et 7 DGP maximum. Fonction ouvre porte pour 8 portes, alimentation BS131NS3.</t>
  </si>
  <si>
    <t>ATS1500A-IP-MM</t>
  </si>
  <si>
    <t>Centrale bus Advisor Advanced ATS1500A connexion Ethernet intégrée grand coffret métal, 8-32 zones, 4 groupes, alimentation 1 A, programmation simplifiée et rapide sur base CD Advisor, port USB intégré, multi langues, 8 RAS et 7 DGP maximum. Fonction ouvre porte pour 8 portes, prévoir batterie BS127N-AS3.</t>
  </si>
  <si>
    <t>ATS3500A-IP-MM</t>
  </si>
  <si>
    <t>Centrale bus Advisor Advanced AT3500A-IP connexion Ethernet intégrée, coffret métal taille moyenne, 128 zones, 8 groupes, alimentation 2 A, Filaire ou sans fil (hybride) à l'aide du plug-in ou à distance DGP. Max 16 claviers / lecteurs et 15 DGP.</t>
  </si>
  <si>
    <t>ATS4500A-IP-MM</t>
  </si>
  <si>
    <t>Centrale bus Advisor Advanced AT4500A-IP connexion Ethernet intégrée, coffret métal taille moyenne, 8 - 512 zones, 64 groupes, alimentation 2,5 A, Filaire ou sans fil (hybride) à l'aide du plug-in ou à distance DGP. Max 32 claviers / lecteurs et 30 DGP.</t>
  </si>
  <si>
    <t>ATS4500A-IP-LM</t>
  </si>
  <si>
    <t>Centrale bus Advisor Advanced AT4500A-IP connexion Ethernet intégrée, coffret métal taille Large, 8 - 512 zones, 64 groupes, alimentation 2,5 A, Filaire ou sans fil (hybride) à l'aide du plug-in ou à distance DGP. Max 32 claviers / lecteurs et 30 DGP. Version : Grand boîtier en métal,</t>
  </si>
  <si>
    <t>ATS3500A-MBC</t>
  </si>
  <si>
    <t>Carte mère ATS3500A  de remplacement.</t>
  </si>
  <si>
    <t>ATS1500A-IP-MBC</t>
  </si>
  <si>
    <t>Carte mère ATS1500A-IP de remplacement.</t>
  </si>
  <si>
    <t>ATS3500A-IP-MBC</t>
  </si>
  <si>
    <t>Carte mère ATS3500A-IP de remplacement.</t>
  </si>
  <si>
    <t>ATS4500A-IP-MBC</t>
  </si>
  <si>
    <t>Carte mère ATS4500A-IP de remplacement.</t>
  </si>
  <si>
    <t>Extensions - Cartes Bus</t>
  </si>
  <si>
    <t>ATS608</t>
  </si>
  <si>
    <t>Carte bus d'extension enfichable 8 entrées (pour centrales Advisor Advanced ATS1000A et 2000A).</t>
  </si>
  <si>
    <t>ATS624</t>
  </si>
  <si>
    <t>Module d'extension de sortie 4 relais, enfichable, pour centrales Advisor Advanced.</t>
  </si>
  <si>
    <t>ATS626</t>
  </si>
  <si>
    <t>Carte bus d'extension enfichable 16 sorties (pour centrales Advisor Advanced ATS1000A et 2000A).</t>
  </si>
  <si>
    <t>ATS670</t>
  </si>
  <si>
    <t>Module d'extension RS485 LAN pour ATSx500</t>
  </si>
  <si>
    <t>ATS7700</t>
  </si>
  <si>
    <t>L'ATS7700 offre la possibilité d'ajouter une connectivité PSTN aux centrales Advisor Advanced série ATSx500A.</t>
  </si>
  <si>
    <t>Claviers Advisor Advanced</t>
  </si>
  <si>
    <t>ATS1110A</t>
  </si>
  <si>
    <t>Clavier Advisor Advanced, LCD, 2 lignes de 16 caractères, 16 LEDs de groupe, 4 LEDs d'état.</t>
  </si>
  <si>
    <t>ATS1115A</t>
  </si>
  <si>
    <t>Clavier Advisor Advanced, LCD, 2 lignes de caractères, 16 LEDs de groupe, 4 LEDs d'état, lecteur de proximité intégré. Prévoir: Jetons : ATS1473 -ATS1477 Carte : ATS1475.</t>
  </si>
  <si>
    <t>ATS1135</t>
  </si>
  <si>
    <t>Clavier Advisor Advanced, 2 x 16 caractères LCD, lecteur Prox.  Prévoir: Jetons : ATS1473 -ATS1477 Carte : ATS1475.</t>
  </si>
  <si>
    <t>PAC</t>
  </si>
  <si>
    <t>SURETE</t>
  </si>
  <si>
    <t>UTC FIRE - SECURITY</t>
  </si>
  <si>
    <t>Gamme Advisor Advanced</t>
  </si>
  <si>
    <t>Intrusion</t>
  </si>
  <si>
    <t>Cartes mères</t>
  </si>
  <si>
    <t>coef</t>
  </si>
  <si>
    <t>CCF</t>
  </si>
  <si>
    <t>N/A</t>
  </si>
  <si>
    <t xml:space="preserve"> SE000222 </t>
  </si>
  <si>
    <t xml:space="preserve"> Gâche électrique 1 ROUREG 8-12V AC/DC à émission de courant</t>
  </si>
  <si>
    <t xml:space="preserve"> SE000225 </t>
  </si>
  <si>
    <t xml:space="preserve"> Gâche électrique 1 ROUREG 12V DC à émission de courant</t>
  </si>
  <si>
    <t xml:space="preserve"> SE000226 </t>
  </si>
  <si>
    <t xml:space="preserve"> Gâche électrique 1 ROUREG 24V DC à émission de courant</t>
  </si>
  <si>
    <t xml:space="preserve"> SE000227 </t>
  </si>
  <si>
    <t xml:space="preserve"> Gâche électrique 1 ROUREG 24V AC/DC à émission de courant</t>
  </si>
  <si>
    <t>ASCOM</t>
  </si>
  <si>
    <t>SANTE</t>
  </si>
  <si>
    <t>Gateway</t>
  </si>
  <si>
    <t>A0100500004</t>
  </si>
  <si>
    <t xml:space="preserve">Licence  activation 1 canal voix disponible pour passerelle Innovaphone </t>
  </si>
  <si>
    <t>A0100811001</t>
  </si>
  <si>
    <t>Passerelle Innovaphone IP811 équipés de 5 interfaces T0 (licences BRI &amp; DSP intégrées ).</t>
  </si>
  <si>
    <t>A0101130001</t>
  </si>
  <si>
    <t xml:space="preserve">Passerelle Innovaphone IP1130 </t>
  </si>
  <si>
    <t>A0103011001</t>
  </si>
  <si>
    <t>Passerelle InnovaphoneIP3011</t>
  </si>
  <si>
    <t>A0106010002</t>
  </si>
  <si>
    <t>Passerelle Innovaphone IP6010</t>
  </si>
  <si>
    <t>A0200010025</t>
  </si>
  <si>
    <t>Licence utilisateurs mobiles ASCOM pour passerelle innovaphone</t>
  </si>
  <si>
    <t>A0200010026</t>
  </si>
  <si>
    <t>Licence redondance utilisateurs mobiles  ASCOM pour passerelle innovaphone</t>
  </si>
  <si>
    <t>IP-DECT</t>
  </si>
  <si>
    <t>Pack batterie pour mobile DECT DH7 "d63" blanc.</t>
  </si>
  <si>
    <t>Casque micro tige avec serre tête pour mobiles d43,d63.Le casque est pré-équipé d'un adaptateur"QD",il est nécessaire de prévoir un adaptateur 660515 pour connecter les mobiles DECT ascom</t>
  </si>
  <si>
    <t>Adaptateur QD Jack 2,5mm pour casque 660508 pour mobiles d43 &amp; d63</t>
  </si>
  <si>
    <t>Housse de protection cuir pour mobile d63</t>
  </si>
  <si>
    <t>9DLD2-AB</t>
  </si>
  <si>
    <t>Balise de localisation DECT version D
- Permet de générer 2 codes de localisation différents 
- Utilisable avec les portables DECT ascom  munis de la fonction localisation fine DECT.
- Prises SMA pour les connexion antennes DECT, portée radio configurable,
- Configuration via logiciel connecté sur le port RS232 de la balise.
- Alimentation 12-24VDC à prévoir 
- boîtier plastique IP65
- dimensions 160 x 120 x 90mm
La balise n'intègre pas les antennes DECT, prévoir en supplément en fonction du nombre d'antenne nécessaire la reférence  : 9DLDA1 .</t>
  </si>
  <si>
    <t>9DLDA1</t>
  </si>
  <si>
    <t xml:space="preserve">Antenne DECT pour 9dLD2-AA / 9dLD2-AB
En fonction du nombre d'antennes DECT déployer, prévoir les références obilgatoires :
- 660265 : câble court pour antenne DECT intégrée à la balise 9dlD2-AA
- câbles coaxiaux 66011x pour le déport des antennes DECT
</t>
  </si>
  <si>
    <t>A0100038001</t>
  </si>
  <si>
    <t>Passerelle analogique " type FXO" pour une solution IP-DECT ascom.
8 x interfaces a/b (FXO) : par connexion d'une prise RJ-11 Stecker par canal analogique
1 port  Ethernet : 10/100-BASE-TX (auto negotiation), via  RJ-45 (modular Jack 8P8C)
Alimentation PoE -Power over Ethernet“ selon IEEE 802.3af, Classe 3</t>
  </si>
  <si>
    <t>BSX-0010</t>
  </si>
  <si>
    <t xml:space="preserve">Antenne Omni-directionnelle à gain 6,2db équipée de câbles coaxiaux de 1M avec un connecteur MCX male pour borne radio DECT IP &amp; TDM (prévoir 2 antennes par bornes). </t>
  </si>
  <si>
    <t>BSX-0011</t>
  </si>
  <si>
    <t>2 Antennes directionnelles à gain 8db équipées de 2 cables coaxiaux de 1M avec 2 connecteurs MCX males  pour borne radio DECT IP&amp; TDM.</t>
  </si>
  <si>
    <t>PROEM</t>
  </si>
  <si>
    <t>Gâches et têtières</t>
  </si>
  <si>
    <t>GSE</t>
  </si>
  <si>
    <t>Gâche encastrée symétrique à émission 12 Vac/Vdc</t>
  </si>
  <si>
    <t>GSED</t>
  </si>
  <si>
    <t>Gâche encastrée symétrique à émission 12 Vac/Vdc avec décondamnation</t>
  </si>
  <si>
    <t>GSEC</t>
  </si>
  <si>
    <t>Gâche encastrée symétrique émission 12 Vac/Vdc à contact statique</t>
  </si>
  <si>
    <t>GSEDC</t>
  </si>
  <si>
    <t>Gâche encastrée symétrique émission 12 Vac/Vdc décondamnation et contact statique</t>
  </si>
  <si>
    <t>GSR12</t>
  </si>
  <si>
    <t>Gâche encastrée symérique à rupture 12 Vdc</t>
  </si>
  <si>
    <t>GSEP</t>
  </si>
  <si>
    <t>Gâche encastrée symétrique RADIAL à émission 12 Vac/Vdc</t>
  </si>
  <si>
    <t>GSEPC</t>
  </si>
  <si>
    <t>Gâche encastrée symétrique RADIAL à émission 12 Vac/Vdc avec contact stationnaire décondamnation</t>
  </si>
  <si>
    <t>GSRP12</t>
  </si>
  <si>
    <t>Gâche encastrée symérique RADIAL à rupture 12 Vdc</t>
  </si>
  <si>
    <t>GSECR - SPR12</t>
  </si>
  <si>
    <t>Gâche encastrée symétrique à émission 12 Vac/Vdc avec micro-contact et signal</t>
  </si>
  <si>
    <t>GSRCR12</t>
  </si>
  <si>
    <t>Gâche encastrée symétrique à rupture 12 Vdc avec micro-contact et signalisation</t>
  </si>
  <si>
    <t>GEA90 - GARH12</t>
  </si>
  <si>
    <t>Gâche saillie à émission horizontale 12 Vac/Vdc 90mm réversible</t>
  </si>
  <si>
    <t>GEA902T - GARHT12</t>
  </si>
  <si>
    <t>Gâche saillie à émission horizontale 2 temps 12 Vac/Vdc 90mm réversible</t>
  </si>
  <si>
    <t>GRA90 - GARHI12</t>
  </si>
  <si>
    <t>Gâche saillie à rupture horizontale 12 Vdc 90mm réversible</t>
  </si>
  <si>
    <t>GEA120 - GARV12</t>
  </si>
  <si>
    <t>Gâche saillie à émission verticale 12 Vac/Vdc 120mm réversible</t>
  </si>
  <si>
    <t>GEA1202T - GARVT12</t>
  </si>
  <si>
    <t>Gâche saillie à émission verticale 2 temps 12 Vac/Vdc 120mm réversible</t>
  </si>
  <si>
    <t>DAITEM</t>
  </si>
  <si>
    <t>D8923</t>
  </si>
  <si>
    <t>Contact d’ouverture en saillie ou encastrable à fil</t>
  </si>
  <si>
    <t>RXE00X</t>
  </si>
  <si>
    <t>Carte mémoire micro-SD pour détecteur à capture d'images</t>
  </si>
  <si>
    <t>RXU14X</t>
  </si>
  <si>
    <t>Câble de 3m pour l’alimentation secteur RXU01X</t>
  </si>
  <si>
    <t>D8931</t>
  </si>
  <si>
    <t xml:space="preserve">Contact d’ouverture en saillie ou encastrable à fil autoprotégé blanc </t>
  </si>
  <si>
    <t>D8932</t>
  </si>
  <si>
    <t xml:space="preserve">Contact d’ouverture en saillie ou encastrable à fil autoprotégé brun </t>
  </si>
  <si>
    <t>RXA01X</t>
  </si>
  <si>
    <t>Cordon pour médaillon d'appel d'urgence</t>
  </si>
  <si>
    <t>851-99X</t>
  </si>
  <si>
    <t>Cordon de liaison téléphonique RJ11/Prise gigogne T</t>
  </si>
  <si>
    <t>856-99X</t>
  </si>
  <si>
    <t>Cordon de liaison téléphonique RJ11/ Gigogne RJ45</t>
  </si>
  <si>
    <t>RXA14X</t>
  </si>
  <si>
    <t>Cache d'occultation et mousse d'étanchéité pour détecteur extérieur SH156AX (jeu de rechange)</t>
  </si>
  <si>
    <t>MJM32X</t>
  </si>
  <si>
    <t>Element de fixation mural pour panneau solaire</t>
  </si>
  <si>
    <t>SE8A03F</t>
  </si>
  <si>
    <t>Couverture anti-feu</t>
  </si>
  <si>
    <t>SH811AX</t>
  </si>
  <si>
    <t>Sachet accessoires de remplacement pour clavier vocal extérieur SH650AX (Porte étiquette, plaque décorative et touches)</t>
  </si>
  <si>
    <t>SONIN</t>
  </si>
  <si>
    <t>Sonde technique inondation</t>
  </si>
  <si>
    <t>SONPC</t>
  </si>
  <si>
    <t>Sonde technique panne congélateur</t>
  </si>
  <si>
    <t>Étiquettes de lignes</t>
  </si>
  <si>
    <t>Total général</t>
  </si>
  <si>
    <t>Nombre de Référence fournisseur</t>
  </si>
  <si>
    <t>Des formules positionnent la valeur "N/A" lorsqu'il n'y a pas de valeur</t>
  </si>
  <si>
    <r>
      <t xml:space="preserve">Des formules retirent les bizareries comme les </t>
    </r>
    <r>
      <rPr>
        <sz val="11"/>
        <color rgb="FFFF0000"/>
        <rFont val="Calibri"/>
        <family val="2"/>
        <scheme val="minor"/>
      </rPr>
      <t>™ ; retour-chariot</t>
    </r>
    <r>
      <rPr>
        <sz val="11"/>
        <color theme="1"/>
        <rFont val="Calibri"/>
        <family val="2"/>
        <scheme val="minor"/>
      </rPr>
      <t xml:space="preserve"> et tronquent à 200 caractères</t>
    </r>
  </si>
  <si>
    <t>Les colonnes B, C, D dépendent de L, M, N de l'onglet "Tout le fichier"</t>
  </si>
  <si>
    <t>Les colonnes G, H dépendent de O, P de l'onglet "Tout le fichier"</t>
  </si>
  <si>
    <t>1/</t>
  </si>
  <si>
    <t>Fichier source du fournisseur</t>
  </si>
  <si>
    <t>Version d'ARTIS.net</t>
  </si>
  <si>
    <t>Centrale bus Advisor Advanced ATS1000A coffret métal, 8-32 zones, 4 groupes, alimentation 1 A, transmetteur digital intégré, programmation simplifiée et rapide sur base CD Advisor, port USB intégré, m</t>
  </si>
  <si>
    <t>-</t>
  </si>
  <si>
    <t>Centrale bus Advisor Advanced ATS1000A grand coffret polycarbonate, 8-32 zones, 4 groupes, alimentation 1 A, transmetteur digital intégré, programmation simplifiée et rapide, port USB intégré, multi l</t>
  </si>
  <si>
    <t>Centrale bus Advisor Advanced ATS1500A coffret métal, 8-32 zones, 4 groupes, alimentation 1 A, transmetteur digital intégré, programmation simplifiée et rapide sur base CD Advisor, port USB intégré, m</t>
  </si>
  <si>
    <t>KEYSAFE</t>
  </si>
  <si>
    <t>Supra - KEYSAFE</t>
  </si>
  <si>
    <t>001017</t>
  </si>
  <si>
    <t>Boîtier pour gestion des clefs à code type clapet série Keysafe Pro.</t>
  </si>
  <si>
    <t>001170</t>
  </si>
  <si>
    <t>Boîtier à clefs série Keysafe Pro Permanent Slimline type clapet avec boutons poussoirs - Titane.</t>
  </si>
  <si>
    <t>ZeroWire</t>
  </si>
  <si>
    <t>Sirènes</t>
  </si>
  <si>
    <t>RF-7220-07-1</t>
  </si>
  <si>
    <t>Sirène sans fil. pour des applications extérieures, 433 Mhz. Batterie non incluse à prévoir BS7201-N</t>
  </si>
  <si>
    <t>Détecteur de fumée</t>
  </si>
  <si>
    <t>RF562NSI4</t>
  </si>
  <si>
    <t>Détecteur optique de fumée ( radio 433 Mhz) pour système anti-Intusion - 2 piles</t>
  </si>
  <si>
    <t>Avant 2.8.6</t>
  </si>
  <si>
    <t>Fournisseur à traiter</t>
  </si>
  <si>
    <t>Valeur obligatoire, à défaut "N/A"</t>
  </si>
  <si>
    <t>Obligatoire</t>
  </si>
  <si>
    <t>200 caractères maximum</t>
  </si>
  <si>
    <t>Valeur obligatoire, à défaut "0"</t>
  </si>
  <si>
    <t>Remplacer " par '</t>
  </si>
  <si>
    <t>Remplacer  ; par ,</t>
  </si>
  <si>
    <t>Remplacer  LF par /</t>
  </si>
  <si>
    <t>Remplacer CR par /</t>
  </si>
  <si>
    <r>
      <t>Remplacer CR</t>
    </r>
    <r>
      <rPr>
        <b/>
        <sz val="8"/>
        <color rgb="FFFF0000"/>
        <rFont val="Calibri"/>
        <family val="2"/>
        <scheme val="minor"/>
      </rPr>
      <t xml:space="preserve"> par /</t>
    </r>
  </si>
  <si>
    <r>
      <t xml:space="preserve">Remplacer </t>
    </r>
    <r>
      <rPr>
        <b/>
        <sz val="8"/>
        <color rgb="FFFF0000"/>
        <rFont val="Calibri"/>
        <family val="2"/>
        <scheme val="minor"/>
      </rPr>
      <t xml:space="preserve"> tout caractère spécifique par un rien</t>
    </r>
  </si>
  <si>
    <t>v 2.8.6</t>
  </si>
  <si>
    <t>vide autorisée</t>
  </si>
  <si>
    <t>Il ne doit contenir que les colonnes 11 colonnes ci-dessus (ne pas y mettre les éventuelles colonnes de "travail" qui se trouveraient après la 11ème).</t>
  </si>
  <si>
    <t>2/</t>
  </si>
  <si>
    <t>Table de décision</t>
  </si>
  <si>
    <t>Créer la table de décision avec le fichier source retravaillé</t>
  </si>
  <si>
    <t>Position</t>
  </si>
  <si>
    <t>Activité</t>
  </si>
  <si>
    <t>Sous famille</t>
  </si>
  <si>
    <t>Code fournisseur</t>
  </si>
  <si>
    <t>Nom de la fiche type</t>
  </si>
  <si>
    <t>Marque</t>
  </si>
  <si>
    <t>Code fournisseur cible</t>
  </si>
  <si>
    <t>Codes fournisseurs utilisés pour la recherche</t>
  </si>
  <si>
    <t>Type de création</t>
  </si>
  <si>
    <t>FICHE INCA CENTRALE</t>
  </si>
  <si>
    <t>A_LA_DEMANDE</t>
  </si>
  <si>
    <t>*</t>
  </si>
  <si>
    <t>FICHE INCA SECURITE</t>
  </si>
  <si>
    <t>FICHE INCA INTRUSION</t>
  </si>
  <si>
    <t>Remarque</t>
  </si>
  <si>
    <t>TD_IMPORT_TARIF_ARTIS</t>
  </si>
  <si>
    <t>TD_IMPORT_ARTICLE_ARTIS</t>
  </si>
  <si>
    <t>Les 2 tables de décision doivent être complétées.</t>
  </si>
  <si>
    <t>Même si des articles sont traités correctement par la table "Article", et qu'il n'y a pas de paramétrage tarif, alors ces articles ne seront pas visibles dans le catalogue EDI d'ARTIS.net</t>
  </si>
  <si>
    <r>
      <t>Le fichier retravaillé doit être enregistré au format csv (séparateur</t>
    </r>
    <r>
      <rPr>
        <b/>
        <sz val="11"/>
        <color rgb="FFFF0000"/>
        <rFont val="Calibri"/>
        <family val="2"/>
        <scheme val="minor"/>
      </rPr>
      <t xml:space="preserve"> ;</t>
    </r>
    <r>
      <rPr>
        <sz val="11"/>
        <color rgb="FFFF0000"/>
        <rFont val="Calibri"/>
        <family val="2"/>
        <scheme val="minor"/>
      </rPr>
      <t xml:space="preserve"> entre colonnes, séparataur</t>
    </r>
    <r>
      <rPr>
        <b/>
        <sz val="11"/>
        <color rgb="FFFF0000"/>
        <rFont val="Calibri"/>
        <family val="2"/>
        <scheme val="minor"/>
      </rPr>
      <t xml:space="preserve"> CR</t>
    </r>
    <r>
      <rPr>
        <sz val="11"/>
        <color rgb="FFFF0000"/>
        <rFont val="Calibri"/>
        <family val="2"/>
        <scheme val="minor"/>
      </rPr>
      <t>+</t>
    </r>
    <r>
      <rPr>
        <b/>
        <sz val="11"/>
        <color rgb="FFFF0000"/>
        <rFont val="Calibri"/>
        <family val="2"/>
        <scheme val="minor"/>
      </rPr>
      <t>LF</t>
    </r>
    <r>
      <rPr>
        <sz val="11"/>
        <color rgb="FFFF0000"/>
        <rFont val="Calibri"/>
        <family val="2"/>
        <scheme val="minor"/>
      </rPr>
      <t xml:space="preserve"> entre lignes) avec le nom fixe "</t>
    </r>
    <r>
      <rPr>
        <b/>
        <sz val="11"/>
        <color rgb="FFFF0000"/>
        <rFont val="Calibri"/>
        <family val="2"/>
        <scheme val="minor"/>
      </rPr>
      <t>artis.csv</t>
    </r>
    <r>
      <rPr>
        <sz val="11"/>
        <color rgb="FFFF0000"/>
        <rFont val="Calibri"/>
        <family val="2"/>
        <scheme val="minor"/>
      </rPr>
      <t>". Il ne contient que les colonnes de A à K de l'onglet "Tout le fichier"</t>
    </r>
  </si>
  <si>
    <t>point décimal obligatoirement</t>
  </si>
  <si>
    <t>point décimal ou virgule décimale</t>
  </si>
  <si>
    <t>a/</t>
  </si>
  <si>
    <t>Depuis la cellule A1, sélectionner tout avec &lt;Ctrl&gt; + A</t>
  </si>
  <si>
    <t>b/</t>
  </si>
  <si>
    <r>
      <t xml:space="preserve">Faire </t>
    </r>
    <r>
      <rPr>
        <i/>
        <sz val="11"/>
        <color theme="1"/>
        <rFont val="Calibri"/>
        <family val="2"/>
        <scheme val="minor"/>
      </rPr>
      <t xml:space="preserve">Copier </t>
    </r>
    <r>
      <rPr>
        <sz val="11"/>
        <color theme="1"/>
        <rFont val="Calibri"/>
        <family val="2"/>
        <scheme val="minor"/>
      </rPr>
      <t>ou &lt;Ctrl&gt; + C</t>
    </r>
  </si>
  <si>
    <t>d/</t>
  </si>
  <si>
    <r>
      <t xml:space="preserve">Faire </t>
    </r>
    <r>
      <rPr>
        <i/>
        <sz val="11"/>
        <color theme="1"/>
        <rFont val="Calibri"/>
        <family val="2"/>
        <scheme val="minor"/>
      </rPr>
      <t xml:space="preserve">Coller uniquement les valeurs </t>
    </r>
    <r>
      <rPr>
        <sz val="11"/>
        <color theme="1"/>
        <rFont val="Calibri"/>
        <family val="2"/>
        <scheme val="minor"/>
      </rPr>
      <t>ou faire</t>
    </r>
  </si>
  <si>
    <t>sur le mot "coller"</t>
  </si>
  <si>
    <t>puis</t>
  </si>
  <si>
    <t>e/</t>
  </si>
  <si>
    <t>f/</t>
  </si>
  <si>
    <t>Faire "Fichier / Enregistrer sous", puis sélectionner le répertoire de destination, puis dans "Type :", prendre "CSV (séparateur : point-virgule) (*.csv)"</t>
  </si>
  <si>
    <t>Il faut au final faire un fichier csv (séparateur ;) qui ne contienne que les colonnes de A à K</t>
  </si>
  <si>
    <t>Pour faire le fichier csv :</t>
  </si>
  <si>
    <r>
      <t xml:space="preserve">Supprimer la colonne </t>
    </r>
    <r>
      <rPr>
        <b/>
        <sz val="11"/>
        <color theme="1"/>
        <rFont val="Calibri"/>
        <family val="2"/>
        <scheme val="minor"/>
      </rPr>
      <t>L et celles à suivre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</si>
</sst>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212529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>
      <alignment vertical="top"/>
    </xf>
  </cellStyleXfs>
  <cellXfs count="62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Border="1"/>
    <xf numFmtId="0" fontId="2" fillId="0" borderId="1" xfId="0" applyFont="1" applyBorder="1"/>
    <xf numFmtId="0" fontId="2" fillId="0" borderId="0" xfId="0" applyNumberFormat="1" applyFont="1" applyBorder="1"/>
    <xf numFmtId="0" fontId="2" fillId="0" borderId="1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/>
    <xf numFmtId="0" fontId="9" fillId="10" borderId="0" xfId="0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2" fillId="0" borderId="0" xfId="0" applyFont="1" applyAlignment="1">
      <alignment horizontal="center" vertical="center"/>
    </xf>
    <xf numFmtId="0" fontId="13" fillId="11" borderId="0" xfId="0" applyFont="1" applyFill="1"/>
    <xf numFmtId="0" fontId="13" fillId="11" borderId="0" xfId="0" applyFont="1" applyFill="1" applyAlignment="1">
      <alignment horizontal="center"/>
    </xf>
    <xf numFmtId="0" fontId="13" fillId="12" borderId="0" xfId="0" applyFont="1" applyFill="1" applyAlignment="1">
      <alignment horizontal="center"/>
    </xf>
    <xf numFmtId="0" fontId="6" fillId="0" borderId="0" xfId="0" applyFont="1"/>
    <xf numFmtId="0" fontId="13" fillId="12" borderId="0" xfId="0" applyFont="1" applyFill="1" applyAlignment="1"/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0" xfId="0" applyFont="1"/>
    <xf numFmtId="49" fontId="3" fillId="3" borderId="0" xfId="0" applyNumberFormat="1" applyFont="1" applyFill="1"/>
    <xf numFmtId="49" fontId="2" fillId="0" borderId="0" xfId="0" applyNumberFormat="1" applyFont="1"/>
    <xf numFmtId="0" fontId="15" fillId="0" borderId="0" xfId="0" applyFont="1"/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3" fillId="13" borderId="0" xfId="0" applyFont="1" applyFill="1" applyAlignment="1">
      <alignment horizontal="center"/>
    </xf>
    <xf numFmtId="0" fontId="13" fillId="12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3 2" xfId="1"/>
  </cellStyles>
  <dxfs count="132">
    <dxf>
      <border>
        <bottom style="thin">
          <color indexed="64"/>
        </bottom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42</xdr:row>
      <xdr:rowOff>0</xdr:rowOff>
    </xdr:from>
    <xdr:to>
      <xdr:col>7</xdr:col>
      <xdr:colOff>1400233</xdr:colOff>
      <xdr:row>45</xdr:row>
      <xdr:rowOff>104869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3225" y="8296275"/>
          <a:ext cx="419158" cy="676369"/>
        </a:xfrm>
        <a:prstGeom prst="rect">
          <a:avLst/>
        </a:prstGeom>
      </xdr:spPr>
    </xdr:pic>
    <xdr:clientData/>
  </xdr:twoCellAnchor>
  <xdr:twoCellAnchor editAs="oneCell">
    <xdr:from>
      <xdr:col>9</xdr:col>
      <xdr:colOff>790575</xdr:colOff>
      <xdr:row>42</xdr:row>
      <xdr:rowOff>28575</xdr:rowOff>
    </xdr:from>
    <xdr:to>
      <xdr:col>9</xdr:col>
      <xdr:colOff>1096736</xdr:colOff>
      <xdr:row>43</xdr:row>
      <xdr:rowOff>180975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8324850"/>
          <a:ext cx="306161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74</xdr:row>
      <xdr:rowOff>0</xdr:rowOff>
    </xdr:from>
    <xdr:to>
      <xdr:col>8</xdr:col>
      <xdr:colOff>104775</xdr:colOff>
      <xdr:row>76</xdr:row>
      <xdr:rowOff>5715</xdr:rowOff>
    </xdr:to>
    <xdr:sp macro="" textlink="">
      <xdr:nvSpPr>
        <xdr:cNvPr id="2" name="Text Box 133"/>
        <xdr:cNvSpPr txBox="1">
          <a:spLocks noChangeArrowheads="1"/>
        </xdr:cNvSpPr>
      </xdr:nvSpPr>
      <xdr:spPr bwMode="auto">
        <a:xfrm>
          <a:off x="8991600" y="10191750"/>
          <a:ext cx="104775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104775</xdr:colOff>
      <xdr:row>76</xdr:row>
      <xdr:rowOff>5715</xdr:rowOff>
    </xdr:to>
    <xdr:sp macro="" textlink="">
      <xdr:nvSpPr>
        <xdr:cNvPr id="3" name="Text Box 134"/>
        <xdr:cNvSpPr txBox="1">
          <a:spLocks noChangeArrowheads="1"/>
        </xdr:cNvSpPr>
      </xdr:nvSpPr>
      <xdr:spPr bwMode="auto">
        <a:xfrm>
          <a:off x="8991600" y="10191750"/>
          <a:ext cx="104775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104775</xdr:colOff>
      <xdr:row>76</xdr:row>
      <xdr:rowOff>5715</xdr:rowOff>
    </xdr:to>
    <xdr:sp macro="" textlink="">
      <xdr:nvSpPr>
        <xdr:cNvPr id="4" name="Text Box 133"/>
        <xdr:cNvSpPr txBox="1">
          <a:spLocks noChangeArrowheads="1"/>
        </xdr:cNvSpPr>
      </xdr:nvSpPr>
      <xdr:spPr bwMode="auto">
        <a:xfrm>
          <a:off x="8991600" y="10191750"/>
          <a:ext cx="104775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fr-FR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ophe RICHARD" refreshedDate="43432.413598726853" createdVersion="6" refreshedVersion="6" minRefreshableVersion="3" recordCount="73">
  <cacheSource type="worksheet">
    <worksheetSource ref="A1:R74" sheet="Tout le fichier"/>
  </cacheSource>
  <cacheFields count="18">
    <cacheField name="Fournisseur" numFmtId="0">
      <sharedItems count="6">
        <s v="UTC FIRE - SECURITY"/>
        <s v="CCF"/>
        <s v="ASCOM"/>
        <s v="PROEM"/>
        <s v="DAITEM"/>
        <s v="PROTECT" u="1"/>
      </sharedItems>
    </cacheField>
    <cacheField name="Activite" numFmtId="0">
      <sharedItems count="11">
        <s v="Intrusion"/>
        <s v="SURETE"/>
        <s v="SANTE"/>
        <s v="INCENDIE" u="1"/>
        <s v="CCTV" u="1"/>
        <s v="KEYSAFE" u="1"/>
        <s v="IFS - FIBRE" u="1"/>
        <s v="IFS-UTP" u="1"/>
        <s v="ACCESS" u="1"/>
        <s v="Onity" u="1"/>
        <s v="IFS - RESEAU" u="1"/>
      </sharedItems>
    </cacheField>
    <cacheField name="Famille" numFmtId="0">
      <sharedItems count="89">
        <s v="Gamme Advisor Advanced"/>
        <s v="N/A"/>
        <s v="Gateway"/>
        <s v="IP-DECT"/>
        <s v="Gâches et têtières"/>
        <s v="Accessoires pour ventouses à la norme NF S 61939" u="1"/>
        <s v="Gamme CS Confort" u="1"/>
        <s v="Alimentations électriques" u="1"/>
        <s v="Accessoires de montage et fixation pour caméras PTZ et dômes" u="1"/>
        <s v="Ventouses extérieures et inox" u="1"/>
        <s v="Flashs et sirènes" u="1"/>
        <s v="telligence" u="1"/>
        <s v="ZeroWire" u="1"/>
        <s v="Moniteurs TruVision-TM" u="1"/>
        <s v="Maintien magnétique" u="1"/>
        <s v="Accessoires" u="1"/>
        <s v="Gamme Master Classic" u="1"/>
        <s v="Objectifs" u="1"/>
        <s v="Détecteurs sismiques pour salles fortes, coffres et applications haute sécurité" u="1"/>
        <s v="Matériels de test" u="1"/>
        <s v="Enregistreurs Hybrides HD TruVision-TM" u="1"/>
        <s v="Claviers, boîtiers de commande, serrures, clés" u="1"/>
        <s v="Lecteurs biométriques MA SIGMA Lite Plus" u="1"/>
        <s v="Détecteurs de flamme" u="1"/>
        <s v="Claviers autonomes et Lecteurs" u="1"/>
        <s v="Cartes, jetons, badges, anneaux et clips" u="1"/>
        <s v="Accessoires de montage pour ventouses magnétiques" u="1"/>
        <s v="Accessoires pour ventouses à la norme NF S 61937" u="1"/>
        <s v="Onduleurs" u="1"/>
        <s v="Caméras analogiques HD-TVI TruVision-TM" u="1"/>
        <s v="Matrices de commutation et interfaces" u="1"/>
        <s v="Détecteurs de mouvement" u="1"/>
        <s v="Formations" u="1"/>
        <s v="Encodeurs &amp; Décodeurs TruVision-TM" u="1"/>
        <s v="Transmission et communication" u="1"/>
        <s v="Détecteurs d'ouverture magnétiques ou à poussoir" u="1"/>
        <s v="IFS - UTP Modules de transmission - Paires torsadées" u="1"/>
        <s v="Détecteurs de choc" u="1"/>
        <s v="Bandeaux Aluminium" u="1"/>
        <s v="Batteries et câbles" u="1"/>
        <s v="E-Cylinder" u="1"/>
        <s v="Kits IP Plug &amp; Play TruVision-TM" u="1"/>
        <s v="Enregistreurs IP TruVision-TM" u="1"/>
        <s v="Détecteur optique de fumée, filaire, auto réarmable pour centrale intrusion" u="1"/>
        <s v="Indicateurs lumineux" u="1"/>
        <s v="Accessoires pour ventouses à la norme NF S 61940" u="1"/>
        <s v="Pagers" u="1"/>
        <s v="TruPortal" u="1"/>
        <s v="teleCARE" u="1"/>
        <s v="Détecteurs de bris de vitre, boutons hold-up, détecteurs d'humidité" u="1"/>
        <s v="Ventouses en saillie" u="1"/>
        <s v="Caméras dômes PTZ HD-TVI TruVision-TM" u="1"/>
        <s v="QUAD et amplificateurs" u="1"/>
        <s v="Myco2" u="1"/>
        <s v="Ventouses incendie" u="1"/>
        <s v="Imprimantes pour badges - FARGO" u="1"/>
        <s v="Software" u="1"/>
        <s v="Détection périmétrique : Barrières hyperfréquence et infrarouge" u="1"/>
        <s v="Ventouses encastrées" u="1"/>
        <s v="Accessoires pour ventouses à la norme NF S 61938" u="1"/>
        <s v="Détecteurs conventionnels pour maintenance" u="1"/>
        <s v="IFS - UTP Transpondeurs vidéo et accessoires" u="1"/>
        <s v="Boîtes de raccordement auto protégées et accessoires" u="1"/>
        <s v="Serrures électriques" u="1"/>
        <s v="Mobilité" u="1"/>
        <s v="Imprimantes pour badges -RIO" u="1"/>
        <s v="teleCARE IP" u="1"/>
        <s v="IFS - Produits Réseau" u="1"/>
        <s v="telligence " u="1"/>
        <s v="Coffrets, alimentations, cartes relais, parafoudres" u="1"/>
        <s v="E-Cylinder AUTOMAX" u="1"/>
        <s v="IFS - Produits Fibre" u="1"/>
        <s v="Accessoires Contrôles d'accès" u="1"/>
        <s v="Lecteurs biométriques MA SIGMA Lite" u="1"/>
        <s v="Caméras analogiques TruVision-TM" u="1"/>
        <s v="Caméras et dômes IP TruVision-TM" u="1"/>
        <s v="Wifi" u="1"/>
        <s v="Détection périmétrique : Détection sur clôture ou sur bardage" u="1"/>
        <s v="Extensions Ecoute et Interphonie" u="1"/>
        <s v="Accessoires pour caméras PTZ et dômes - Bulles" u="1"/>
        <s v="Détecteurs de mouvement spéciaux" u="1"/>
        <s v="Claviers de commande" u="1"/>
        <s v="Supra - KEYSAFE" u="1"/>
        <s v="Extensions &amp; Composants Radio" u="1"/>
        <s v="Ventouses électromagnétiques" u="1"/>
        <s v="Gamme PTZ TruVision-TM IP" u="1"/>
        <s v="Ventouses à cisaillement" u="1"/>
        <s v="Déclencheurs manuels conventionnels" u="1"/>
        <s v="Logiciels, outils et accessoires" u="1"/>
      </sharedItems>
    </cacheField>
    <cacheField name="Sous-famille" numFmtId="0">
      <sharedItems count="192">
        <s v="Centrales d'alarmes"/>
        <s v="Cartes mères"/>
        <s v="Extensions - Cartes Bus"/>
        <s v="Claviers Advisor Advanced"/>
        <s v="N/A"/>
        <s v="Caméras discrètes 'Pinhole', IP" u="1"/>
        <s v="Alimentations" u="1"/>
        <s v="Technologie vectorielle" u="1"/>
        <s v="Convertisseur Fibre/Ethernet + PoE" u="1"/>
        <s v="Single Mode" u="1"/>
        <s v="Inertiels, mécaniques" u="1"/>
        <s v="Claviers de commandes autonomes et lecteurs de badges" u="1"/>
        <s v="Amplificateur" u="1"/>
        <s v="Multimode" u="1"/>
        <s v="Encodeurs IP" u="1"/>
        <s v="Ventouses double aimant supervisées - Gamme ECOLINE" u="1"/>
        <s v="Kits Advisor Advanced - ATS1000A - 8-32 Zones - 4 Groupes" u="1"/>
        <s v="Kits Advisor Advanced - ATS1500A - 8-32 Zones - 4 Groupes" u="1"/>
        <s v="PoE &amp; Accessoires" u="1"/>
        <s v="Câble réseaux FTP CAT5" u="1"/>
        <s v="Double technologie IRP miroir et hyperfréquence" u="1"/>
        <s v="Câble réseaux FTP CAT6" u="1"/>
        <s v="Transpondeurs universels passifs - 4 voies" u="1"/>
        <s v="A masselotte" u="1"/>
        <s v="Caméras MPx" u="1"/>
        <s v="Contacts Hold-up et boutons panique" u="1"/>
        <s v="Pour applications spéciales" u="1"/>
        <s v="Advisor Advanced Ecoute et Interphonie" u="1"/>
        <s v="Sirènes" u="1"/>
        <s v="Accessoires" u="1"/>
        <s v="Ventouses simple aimant supervisés - Gamme ECOLINE" u="1"/>
        <s v="Logiciels de supervision" u="1"/>
        <s v="Transmetteurs téléphoniques" u="1"/>
        <s v="Jetons" u="1"/>
        <s v="IP over Coax Extender" u="1"/>
        <s v="Emetteurs récepteurs actifs" u="1"/>
        <s v="Accessoires pour colonne IR" u="1"/>
        <s v="Extensions de mémoire" u="1"/>
        <s v="FLEXzone" u="1"/>
        <s v="Boîtiers de commande, serrures, clés" u="1"/>
        <s v="Elément SFP Monomode/2 Fibres" u="1"/>
        <s v="Système de base" u="1"/>
        <s v="Compatible ATS Master - Advisor Advanced - 868 MHz" u="1"/>
        <s v="Boîtes de raccordement" u="1"/>
        <s v="Caméras dôme extérieure IR" u="1"/>
        <s v="Accessoires et fixations" u="1"/>
        <s v="Switches Gigabit Com, &amp; Ind." u="1"/>
        <s v="4 channel" u="1"/>
        <s v="Accessoires et maintenance" u="1"/>
        <s v="Logiciels de supervision - 86xx" u="1"/>
        <s v="Accessoires - Bulles" u="1"/>
        <s v="Ventouses supervisées" u="1"/>
        <s v="Alimentations &amp; Batteries" u="1"/>
        <s v="MULTI" u="1"/>
        <s v="A encastrer" u="1"/>
        <s v="Claviers déportés" u="1"/>
        <s v="Lecteur" u="1"/>
        <s v="Caméras et dômes - IP - H264 / H.265" u="1"/>
        <s v="Caméras SD" u="1"/>
        <s v="Imprimantes" u="1"/>
        <s v="Pour DVR et TVN" u="1"/>
        <s v="Caméras et dômes HD Mégapixel - IP- WIFI - réseau" u="1"/>
        <s v="Logiciels de Gestion" u="1"/>
        <s v="Anneaux" u="1"/>
        <s v="Interfaces bus 2 Fils 'POINT-ID'" u="1"/>
        <s v="Caméras et dômes HD Mégapixel - IP" u="1"/>
        <s v="Câble avec fils mono brins (rigide) non paradisé" u="1"/>
        <s v="Caméras et dômes - IP - H265 / H.264" u="1"/>
        <s v="Modems, interfaces de communication" u="1"/>
        <s v="Accessories" u="1"/>
        <s v="Kits avec enregistreurs TVR15 'Compact' 4 voies - 1 To" u="1"/>
        <s v="Kits avec enregistreurs TVR15 - 8 voies - 2 To" u="1"/>
        <s v="Kit" u="1"/>
        <s v="Module d'extension" u="1"/>
        <s v="Logiciels de supervision - Mise à jour" u="1"/>
        <s v="Série VCL" u="1"/>
        <s v="Kits Advisor Advanced - ATS3500A - 8 - 128 Zones - 8 Groupes" u="1"/>
        <s v="Boutons" u="1"/>
        <s v="Pose en saillie" u="1"/>
        <s v="Filtres" u="1"/>
        <s v="Alimentations - Accessoires et maintenance" u="1"/>
        <s v="Double technologie pour l'extérieur" u="1"/>
        <s v="Switches éco" u="1"/>
        <s v="Batteries et piles" u="1"/>
        <s v="Câble avec fils multi brins (souple) paradisé" u="1"/>
        <s v="Accessoires de montage" u="1"/>
        <s v="Elément SFP Monomode/1 Fibre" u="1"/>
        <s v="Détecteur de Chocs" u="1"/>
        <s v="Caméras et dômes HD Mégapixel - IP réseau" u="1"/>
        <s v="Enregistreurs vidéo réseau série NVR71 - RAID" u="1"/>
        <s v="Enregistreurs vidéo réseau série NVR11" u="1"/>
        <s v="PTZ HD-TVI - Suspendu" u="1"/>
        <s v="Moniteurs LED, HDMI / VGA / BNC" u="1"/>
        <s v="Enregistreurs vidéo réseau série NVR71" u="1"/>
        <s v="Hardened switches" u="1"/>
        <s v="Détection IRP" u="1"/>
        <s v="Racks &amp; Alimentations" u="1"/>
        <s v="Injecteurs, prolongateurs et séparateurs" u="1"/>
        <s v="Ventouses simple aimant non supervisés - Gamme ECOLINE" u="1"/>
        <s v="Compatible ATS Master - Advisor Advanced 'Quick Bridge' - 433 MHz" u="1"/>
        <s v="Claviers déportés - Claviers de commande" u="1"/>
        <s v="Supports de fixation pour caméras Dôme série TVD &amp; TVW" u="1"/>
        <s v="Convertisseurs Fibre/Ethernet" u="1"/>
        <s v="Caméra PTZ HD-TVI - Suspendu et à encastrer" u="1"/>
        <s v="Décodeurs" u="1"/>
        <s v="Supports, équerres et habillages" u="1"/>
        <s v="Cartes interfaces" u="1"/>
        <s v="Coffrets et accessoires" u="1"/>
        <s v="Contrôles d'accès - Lecteurs - Badges" u="1"/>
        <s v="Dômes TruVision-TM PTZ - IP encastrés" u="1"/>
        <s v="Enregistreurs vidéo réseau série NVR22" u="1"/>
        <s v="Contacts d'ouverture" u="1"/>
        <s v="Logiciels de programmation et/ou de supervision" u="1"/>
        <s v="Détecteur de fumée" u="1"/>
        <s v="Pupitres de commandes" u="1"/>
        <s v="Équerre - Gamme ECOLINE" u="1"/>
        <s v="Caméras et dômes - IP -WiFi - H.264" u="1"/>
        <s v="Clavier" u="1"/>
        <s v="Caméras S3 &amp; S4" u="1"/>
        <s v="Câbles et accessoires" u="1"/>
        <s v="Caméras Bullet extérieure IR" u="1"/>
        <s v="Câble avec fils multi brins (souple) non paradisé" u="1"/>
        <s v="Transpondeurs universels passifs - 1 voie" u="1"/>
        <s v="Centrale" u="1"/>
        <s v="Accessoires encodeurs/decodeurs" u="1"/>
        <s v="Détecteurs d'humidité" u="1"/>
        <s v="Decodeurs IP" u="1"/>
        <s v="BIO" u="1"/>
        <s v="Caméras S3 &amp; S5" u="1"/>
        <s v="Câble paradisé avec 2 fils d'alimentation supplémentaires" u="1"/>
        <s v="Enregistreurs Hybrides HD série TVR45 HD" u="1"/>
        <s v="Accessoires pour enregistreurs série TVR4x" u="1"/>
        <s v="Technologie IRP miroir" u="1"/>
        <s v="Caméras" u="1"/>
        <s v="Caméras S3 &amp; S6" u="1"/>
        <s v="Kits TVN1008s 2To - Play &amp; Plug" u="1"/>
        <s v="ICLASS" u="1"/>
        <s v="Transmission - Écoute - Interphonie" u="1"/>
        <s v="Supports de fixation pour Dôme ultra plat série TVW" u="1"/>
        <s v="Convertisseurs Média" u="1"/>
        <s v="Caméras S3 &amp; S7" u="1"/>
        <s v="Accessoires Série 2045/50" u="1"/>
        <s v="Sol type 'Sabot'" u="1"/>
        <s v="Cartes relais, interfaces" u="1"/>
        <s v="Flashs" u="1"/>
        <s v="Lecteurs" u="1"/>
        <s v="Elément SFP Multimode" u="1"/>
        <s v="Caméra dôme PTZ d'extérieur IR" u="1"/>
        <s v="Interfaces - Logiciels de programmation" u="1"/>
        <s v="Accessoire SFP / RJ45" u="1"/>
        <s v="Dispositif de données visuelles de puissance" u="1"/>
        <s v="Encodeurs" u="1"/>
        <s v="Dômes TruVision-TM PTZ - IP suspendus" u="1"/>
        <s v="Transmetteurs GSM" u="1"/>
        <s v="Power supplies and rack chassis" u="1"/>
        <s v="Détecteurs sismiques" u="1"/>
        <s v="Transmission - Écoute" u="1"/>
        <s v="Accessoires AUTOMAX" u="1"/>
        <s v="Sirènes intérieures - extérieures" u="1"/>
        <s v="Logiciels de supervision - Nouvelles fonctionnalités" u="1"/>
        <s v="Étanches - Sécurité intrinsèque" u="1"/>
        <s v="Rack kits" u="1"/>
        <s v="PROX" u="1"/>
        <s v="Maintenance" u="1"/>
        <s v="Ventouses non supervisées" u="1"/>
        <s v="Filtres galvaniques" u="1"/>
        <s v="Détecteurs acoustique" u="1"/>
        <s v="Barrières infrarouge actif extérieures et/ou intérieures" u="1"/>
        <s v="Caméras et dômes - IP - H265 / H.265 - Thermiques" u="1"/>
        <s v="Accessoires Clavier Advisor Advanced" u="1"/>
        <s v="AUTOMAX" u="1"/>
        <s v="Centrales intrusion" u="1"/>
        <s v="Support - Gamme ECOLINE" u="1"/>
        <s v="Caméras, dômes, 360°, IP réseau" u="1"/>
        <s v="Enregistreurs Hybrides HD série TVR15 HD" u="1"/>
        <s v="Badges" u="1"/>
        <s v="Caméras Wedge extérieure IR" u="1"/>
        <s v="Kits TVN1004cs 1To - Play &amp; Plug" u="1"/>
        <s v="Logiciels" u="1"/>
        <s v="Caméras et dômes - IP - WiFi - H.264" u="1"/>
        <s v="Barrières hyperfréquence extérieures" u="1"/>
        <s v="Accessoires Caméras et dômes VGA-WDR et mégapixels" u="1"/>
        <s v="Assistance sur site" u="1"/>
        <s v="Fixations et accessoires" u="1"/>
        <s v="Modules" u="1"/>
        <s v="Enregistreurs compacts Hybrides HD série TVR15CHD" u="1"/>
        <s v="Fixations, caissons et supports" u="1"/>
        <s v="Gammes ATS" u="1"/>
        <s v="Détecteurs de bris de vitre acoustiques" u="1"/>
        <s v="Module d'extension Adressable pour détecteur" u="1"/>
        <s v="Cartes" u="1"/>
        <s v="Extensions Entrées / Sorties - Alimentations" u="1"/>
      </sharedItems>
    </cacheField>
    <cacheField name="Référence fournisseur" numFmtId="0">
      <sharedItems containsMixedTypes="1" containsNumber="1" containsInteger="1" minValue="660507" maxValue="660521"/>
    </cacheField>
    <cacheField name="Référence fabricant" numFmtId="0">
      <sharedItems containsMixedTypes="1" containsNumber="1" containsInteger="1" minValue="660507" maxValue="660521"/>
    </cacheField>
    <cacheField name="Libellé" numFmtId="0">
      <sharedItems/>
    </cacheField>
    <cacheField name="Description" numFmtId="0">
      <sharedItems/>
    </cacheField>
    <cacheField name="Prix public" numFmtId="0">
      <sharedItems containsSemiMixedTypes="0" containsString="0" containsNumber="1" minValue="16" maxValue="4800"/>
    </cacheField>
    <cacheField name="Prix d'achat" numFmtId="0">
      <sharedItems containsSemiMixedTypes="0" containsString="0" containsNumber="1" minValue="9.6" maxValue="3360"/>
    </cacheField>
    <cacheField name="Deee" numFmtId="0">
      <sharedItems containsSemiMixedTypes="0" containsString="0" containsNumber="1" containsInteger="1" minValue="0" maxValue="0"/>
    </cacheField>
    <cacheField name="Activite2" numFmtId="0">
      <sharedItems/>
    </cacheField>
    <cacheField name="Famille2" numFmtId="0">
      <sharedItems/>
    </cacheField>
    <cacheField name="Sous-famille2" numFmtId="0">
      <sharedItems containsBlank="1"/>
    </cacheField>
    <cacheField name="Libellé2" numFmtId="0">
      <sharedItems longText="1"/>
    </cacheField>
    <cacheField name="Description2" numFmtId="0">
      <sharedItems containsNonDate="0" containsString="0" containsBlank="1"/>
    </cacheField>
    <cacheField name="PAC" numFmtId="0">
      <sharedItems containsSemiMixedTypes="0" containsString="0" containsNumber="1" minValue="10.08" maxValue="3528"/>
    </cacheField>
    <cacheField name="coef" numFmtId="0">
      <sharedItems containsSemiMixedTypes="0" containsString="0" containsNumber="1" minValue="1.05" maxValue="1.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x v="0"/>
    <x v="0"/>
    <x v="0"/>
    <x v="0"/>
    <s v="ATS1000A-MM"/>
    <s v="ATS1000A-MM"/>
    <s v="Centrale bus Advisor Advanced ATS1000A coffret métal, 8-32 zones, 4 groupes, alimentation 1 A, transmetteur digital intégré, programmation simplifiée et rapide sur base CD Advisor, port USB intégré, m"/>
    <s v="-"/>
    <n v="295.2"/>
    <n v="132.84"/>
    <n v="0"/>
    <s v="Intrusion"/>
    <s v="Gamme Advisor Advanced"/>
    <s v="Centrales d'alarmes"/>
    <s v="Centrale bus Advisor Advanced ATS1000A coffret métal, 8-32 zones, 4 groupes, alimentation 1 A, transmetteur digital intégré, programmation simplifiée et rapide sur base CD Advisor, port USB intégré, multi langues, 8 RAS et 7 DGP maximum. Fonction ouvre porte pour 8 portes, alimentation BS131NS3."/>
    <m/>
    <n v="139.482"/>
    <n v="1.05"/>
  </r>
  <r>
    <x v="0"/>
    <x v="0"/>
    <x v="0"/>
    <x v="0"/>
    <s v="ATS1000A-LP"/>
    <s v="ATS1000A-LP"/>
    <s v="Centrale bus Advisor Advanced ATS1000A grand coffret polycarbonate, 8-32 zones, 4 groupes, alimentation 1 A, transmetteur digital intégré, programmation simplifiée et rapide, port USB intégré, multi l"/>
    <s v="-"/>
    <n v="350.49"/>
    <n v="157.72050000000002"/>
    <n v="0"/>
    <s v="Intrusion"/>
    <s v="Gamme Advisor Advanced"/>
    <s v="Centrales d'alarmes"/>
    <s v="Centrale bus Advisor Advanced ATS1000A grand coffret polycarbonate, 8-32 zones, 4 groupes, alimentation 1 A, transmetteur digital intégré, programmation simplifiée et rapide, port USB intégré, multi langues, 8 RAS et 7 DGP maximum. Fonction ouvre porte pour 8 portes, prévoir batterie BS127N-AS3."/>
    <m/>
    <n v="165.60652500000003"/>
    <n v="1.05"/>
  </r>
  <r>
    <x v="0"/>
    <x v="0"/>
    <x v="0"/>
    <x v="0"/>
    <s v="ATS1500A-MM"/>
    <s v="ATS1500A-MM"/>
    <s v="Centrale bus Advisor Advanced ATS1500A coffret métal, 8-32 zones, 4 groupes, alimentation 1 A, transmetteur digital intégré, programmation simplifiée et rapide sur base CD Advisor, port USB intégré, m"/>
    <s v="-"/>
    <n v="357.14"/>
    <n v="160.71299999999999"/>
    <n v="0"/>
    <s v="Intrusion"/>
    <s v="Gamme Advisor Advanced"/>
    <s v="Centrales d'alarmes"/>
    <s v="Centrale bus Advisor Advanced ATS1500A coffret métal, 8-32 zones, 4 groupes, alimentation 1 A, transmetteur digital intégré, programmation simplifiée et rapide sur base CD Advisor, port USB intégré, multi langues, 8 RAS et 7 DGP maximum. Fonction ouvre porte pour 8 portes, alimentation BS131NS3."/>
    <m/>
    <n v="168.74865"/>
    <n v="1.05"/>
  </r>
  <r>
    <x v="0"/>
    <x v="0"/>
    <x v="0"/>
    <x v="0"/>
    <s v="ATS2000A-MM"/>
    <s v="ATS2000A-MM"/>
    <s v="Centrale bus Advisor Advanced ATS2000A coffret métal, 8-64 zones, 8 groupes, alimentation 2 A, transmetteur digital intégré, programmation simplifiée et rapide sur base CD Advisor, port USB intégré, m"/>
    <s v="-"/>
    <n v="417.76"/>
    <n v="187.99199999999999"/>
    <n v="0"/>
    <s v="Intrusion"/>
    <s v="Gamme Advisor Advanced"/>
    <s v="Centrales d'alarmes"/>
    <s v="Centrale bus Advisor Advanced ATS2000A coffret métal, 8-64 zones, 8 groupes, alimentation 2 A, transmetteur digital intégré, programmation simplifiée et rapide sur base CD Advisor, port USB intégré, multi langues, 8 RAS et 7 DGP maximum. Fonction ouvre porte pour 8 portes, alimentation BS131NS3."/>
    <m/>
    <n v="197.39160000000001"/>
    <n v="1.05"/>
  </r>
  <r>
    <x v="0"/>
    <x v="0"/>
    <x v="0"/>
    <x v="0"/>
    <s v="ATS3500A-MM"/>
    <s v="ATS3500A-MM"/>
    <s v="Centrale bus Advisor Advanced ATS3500A coffret métal taille moyenne, 8-128 zones, 8 groupes, alimentation 2 A, Filaire ou sans fil (hybride) à l'aide du plug-in ou DGP à distance. Max 16 claviers / le"/>
    <s v="-"/>
    <n v="613.54999999999995"/>
    <n v="276.09749999999997"/>
    <n v="0"/>
    <s v="Intrusion"/>
    <s v="Gamme Advisor Advanced"/>
    <s v="Centrales d'alarmes"/>
    <s v="Centrale bus Advisor Advanced ATS3500A coffret métal taille moyenne, 8-128 zones, 8 groupes, alimentation 2 A, Filaire ou sans fil (hybride) à l'aide du plug-in ou DGP à distance. Max 16 claviers / lecteurs et 15 DGP."/>
    <m/>
    <n v="289.90237500000001"/>
    <n v="1.05"/>
  </r>
  <r>
    <x v="0"/>
    <x v="0"/>
    <x v="0"/>
    <x v="0"/>
    <s v="ATS1000A-IP-MM"/>
    <s v="ATS1000A-IP-MM"/>
    <s v="Centrale bus Advisor Advanced ATS1000A connexion Ethernet intégrée coffret métal, 8-32 zones, 8 groupes, alimentation 2A, transmetteur digital intégré, programmation simplifiée et rapide sur base CD A"/>
    <s v="-"/>
    <n v="444.72"/>
    <n v="200.12400000000002"/>
    <n v="0"/>
    <s v="Intrusion"/>
    <s v="Gamme Advisor Advanced"/>
    <s v="Centrales d'alarmes"/>
    <s v="Centrale bus Advisor Advanced ATS1000A connexion Ethernet intégrée coffret métal, 8-32 zones, 8 groupes, alimentation 2A, transmetteur digital intégré, programmation simplifiée et rapide sur base CD Advisor, port USB intégré, multi langues, 8 RAS et 7 DGP maximum. Fonction ouvre porte pour 8 portes, alimentation BS131NS3."/>
    <m/>
    <n v="210.13020000000003"/>
    <n v="1.05"/>
  </r>
  <r>
    <x v="0"/>
    <x v="0"/>
    <x v="0"/>
    <x v="0"/>
    <s v="ATS1000A-IP-LP"/>
    <s v="ATS1000A-IP-LP"/>
    <s v="Centrale bus Advisor Advanced ATS1000A connexion Ethernet intégrée grand coffret polycarbonate, 8-32 zones, 4 groupes, alimentation 1 A, transmetteur digital intégré, programmation simplifiée et rapid"/>
    <s v="-"/>
    <n v="467.34"/>
    <n v="210.303"/>
    <n v="0"/>
    <s v="Intrusion"/>
    <s v="Gamme Advisor Advanced"/>
    <s v="Centrales d'alarmes"/>
    <s v="Centrale bus Advisor Advanced ATS1000A connexion Ethernet intégrée grand coffret polycarbonate, 8-32 zones, 4 groupes, alimentation 1 A, transmetteur digital intégré, programmation simplifiée et rapide sur base CD Advisor, port USB intégré, multi langues, 8 RAS et 7 DGP maximum. Fonction ouvre porte pour 8 portes, prévoir batterie BS127N-AS3."/>
    <m/>
    <n v="220.81815"/>
    <n v="1.05"/>
  </r>
  <r>
    <x v="0"/>
    <x v="0"/>
    <x v="0"/>
    <x v="0"/>
    <s v="ATS2000A-IP-MM"/>
    <s v="ATS2000A-IP-MM"/>
    <s v="Centrale bus Advisor Advanced ATS2000A connexion Ethernet intégrée coffret métal, 8-64 zones, 8 groupes, alimentation 2 A, transmetteur digital intégré, programmation simplifiée et rapide sur base CD "/>
    <s v="-"/>
    <n v="608.72"/>
    <n v="273.92400000000004"/>
    <n v="0"/>
    <s v="Intrusion"/>
    <s v="Gamme Advisor Advanced"/>
    <s v="Centrales d'alarmes"/>
    <s v="Centrale bus Advisor Advanced ATS2000A connexion Ethernet intégrée coffret métal, 8-64 zones, 8 groupes, alimentation 2 A, transmetteur digital intégré, programmation simplifiée et rapide sur base CD Advisor, port USB intégré, multi langues, 8 RAS et 7 DGP maximum. Fonction ouvre porte pour 8 portes, alimentation BS131NS3."/>
    <m/>
    <n v="287.62020000000007"/>
    <n v="1.05"/>
  </r>
  <r>
    <x v="0"/>
    <x v="0"/>
    <x v="0"/>
    <x v="0"/>
    <s v="ATS1500A-IP-MM"/>
    <s v="ATS1500A-IP-MM"/>
    <s v="Centrale bus Advisor Advanced ATS1500A connexion Ethernet intégrée grand coffret métal, 8-32 zones, 4 groupes, alimentation 1 A, programmation simplifiée et rapide sur base CD Advisor, port USB intégr"/>
    <s v="-"/>
    <n v="478.46"/>
    <n v="215.30699999999999"/>
    <n v="0"/>
    <s v="Intrusion"/>
    <s v="Gamme Advisor Advanced"/>
    <s v="Centrales d'alarmes"/>
    <s v="Centrale bus Advisor Advanced ATS1500A connexion Ethernet intégrée grand coffret métal, 8-32 zones, 4 groupes, alimentation 1 A, programmation simplifiée et rapide sur base CD Advisor, port USB intégré, multi langues, 8 RAS et 7 DGP maximum. Fonction ouvre porte pour 8 portes, prévoir batterie BS127N-AS3."/>
    <m/>
    <n v="226.07235"/>
    <n v="1.05"/>
  </r>
  <r>
    <x v="0"/>
    <x v="0"/>
    <x v="0"/>
    <x v="0"/>
    <s v="ATS3500A-IP-MM"/>
    <s v="ATS3500A-IP-MM"/>
    <s v="Centrale bus Advisor Advanced AT3500A-IP connexion Ethernet intégrée, coffret métal taille moyenne, 128 zones, 8 groupes, alimentation 2 A, Filaire ou sans fil (hybride) à l'aide du plug-in ou à dista"/>
    <s v="-"/>
    <n v="755.47"/>
    <n v="339.9615"/>
    <n v="0"/>
    <s v="Intrusion"/>
    <s v="Gamme Advisor Advanced"/>
    <s v="Centrales d'alarmes"/>
    <s v="Centrale bus Advisor Advanced AT3500A-IP connexion Ethernet intégrée, coffret métal taille moyenne, 128 zones, 8 groupes, alimentation 2 A, Filaire ou sans fil (hybride) à l'aide du plug-in ou à distance DGP. Max 16 claviers / lecteurs et 15 DGP."/>
    <m/>
    <n v="356.95957500000003"/>
    <n v="1.05"/>
  </r>
  <r>
    <x v="0"/>
    <x v="0"/>
    <x v="0"/>
    <x v="0"/>
    <s v="ATS4500A-IP-MM"/>
    <s v="ATS4500A-IP-MM"/>
    <s v="Centrale bus Advisor Advanced AT4500A-IP connexion Ethernet intégrée, coffret métal taille moyenne, 8 - 512 zones, 64 groupes, alimentation 2,5 A, Filaire ou sans fil (hybride) à l'aide du plug-in ou "/>
    <s v="-"/>
    <n v="1064.53"/>
    <n v="479.0385"/>
    <n v="0"/>
    <s v="Intrusion"/>
    <s v="Gamme Advisor Advanced"/>
    <s v="Centrales d'alarmes"/>
    <s v="Centrale bus Advisor Advanced AT4500A-IP connexion Ethernet intégrée, coffret métal taille moyenne, 8 - 512 zones, 64 groupes, alimentation 2,5 A, Filaire ou sans fil (hybride) à l'aide du plug-in ou à distance DGP. Max 32 claviers / lecteurs et 30 DGP."/>
    <m/>
    <n v="502.99042500000002"/>
    <n v="1.05"/>
  </r>
  <r>
    <x v="0"/>
    <x v="0"/>
    <x v="0"/>
    <x v="0"/>
    <s v="ATS4500A-IP-LM"/>
    <s v="ATS4500A-IP-LM"/>
    <s v="Centrale bus Advisor Advanced AT4500A-IP connexion Ethernet intégrée, coffret métal taille Large, 8 - 512 zones, 64 groupes, alimentation 2,5 A, Filaire ou sans fil (hybride) à l'aide du plug-in ou à "/>
    <s v="-"/>
    <n v="1121.78"/>
    <n v="504.80099999999999"/>
    <n v="0"/>
    <s v="Intrusion"/>
    <s v="Gamme Advisor Advanced"/>
    <s v="Centrales d'alarmes"/>
    <s v="Centrale bus Advisor Advanced AT4500A-IP connexion Ethernet intégrée, coffret métal taille Large, 8 - 512 zones, 64 groupes, alimentation 2,5 A, Filaire ou sans fil (hybride) à l'aide du plug-in ou à distance DGP. Max 32 claviers / lecteurs et 30 DGP. Version : Grand boîtier en métal,"/>
    <m/>
    <n v="530.04105000000004"/>
    <n v="1.05"/>
  </r>
  <r>
    <x v="0"/>
    <x v="0"/>
    <x v="0"/>
    <x v="1"/>
    <s v="ATS3500A-MBC"/>
    <s v="ATS3500A-MBC"/>
    <s v="Carte mère ATS3500A  de remplacement."/>
    <s v="-"/>
    <n v="501.36"/>
    <n v="225.61200000000002"/>
    <n v="0"/>
    <s v="Intrusion"/>
    <s v="Gamme Advisor Advanced"/>
    <s v="Cartes mères"/>
    <s v="Carte mère ATS3500A  de remplacement."/>
    <m/>
    <n v="236.89260000000004"/>
    <n v="1.05"/>
  </r>
  <r>
    <x v="0"/>
    <x v="0"/>
    <x v="0"/>
    <x v="1"/>
    <s v="ATS1500A-IP-MBC"/>
    <s v="ATS1500A-IP-MBC"/>
    <s v="Carte mère ATS1500A-IP de remplacement."/>
    <s v="-"/>
    <n v="331.95"/>
    <n v="149.3775"/>
    <n v="0"/>
    <s v="Intrusion"/>
    <s v="Gamme Advisor Advanced"/>
    <s v="Cartes mères"/>
    <s v="Carte mère ATS1500A-IP de remplacement."/>
    <m/>
    <n v="156.84637499999999"/>
    <n v="1.05"/>
  </r>
  <r>
    <x v="0"/>
    <x v="0"/>
    <x v="0"/>
    <x v="1"/>
    <s v="ATS3500A-IP-MBC"/>
    <s v="ATS3500A-IP-MBC"/>
    <s v="Carte mère ATS3500A-IP de remplacement."/>
    <s v="-"/>
    <n v="638.72"/>
    <n v="287.42400000000004"/>
    <n v="0"/>
    <s v="Intrusion"/>
    <s v="Gamme Advisor Advanced"/>
    <s v="Cartes mères"/>
    <s v="Carte mère ATS3500A-IP de remplacement."/>
    <m/>
    <n v="301.79520000000002"/>
    <n v="1.05"/>
  </r>
  <r>
    <x v="0"/>
    <x v="0"/>
    <x v="0"/>
    <x v="1"/>
    <s v="ATS4500A-IP-MBC"/>
    <s v="ATS4500A-IP-MBC"/>
    <s v="Carte mère ATS4500A-IP de remplacement."/>
    <s v="-"/>
    <n v="959.23"/>
    <n v="431.65350000000001"/>
    <n v="0"/>
    <s v="Intrusion"/>
    <s v="Gamme Advisor Advanced"/>
    <s v="Cartes mères"/>
    <s v="Carte mère ATS4500A-IP de remplacement."/>
    <m/>
    <n v="453.236175"/>
    <n v="1.05"/>
  </r>
  <r>
    <x v="0"/>
    <x v="0"/>
    <x v="0"/>
    <x v="2"/>
    <s v="ATS608"/>
    <s v="ATS608"/>
    <s v="Carte bus d'extension enfichable 8 entrées (pour centrales Advisor Advanced ATS1000A et 2000A)."/>
    <s v="-"/>
    <n v="72.540000000000006"/>
    <n v="32.643000000000001"/>
    <n v="0"/>
    <s v="Intrusion"/>
    <s v="Gamme Advisor Advanced"/>
    <s v="Extensions - Cartes Bus"/>
    <s v="Carte bus d'extension enfichable 8 entrées (pour centrales Advisor Advanced ATS1000A et 2000A)."/>
    <m/>
    <n v="34.275150000000004"/>
    <n v="1.05"/>
  </r>
  <r>
    <x v="0"/>
    <x v="0"/>
    <x v="0"/>
    <x v="2"/>
    <s v="ATS624"/>
    <s v="ATS624"/>
    <s v="Module d'extension de sortie 4 relais, enfichable, pour centrales Advisor Advanced."/>
    <s v="-"/>
    <n v="94.33"/>
    <n v="42.448500000000003"/>
    <n v="0"/>
    <s v="Intrusion"/>
    <s v="Gamme Advisor Advanced"/>
    <s v="Extensions - Cartes Bus"/>
    <s v="Module d'extension de sortie 4 relais, enfichable, pour centrales Advisor Advanced."/>
    <m/>
    <n v="44.570925000000003"/>
    <n v="1.05"/>
  </r>
  <r>
    <x v="0"/>
    <x v="0"/>
    <x v="0"/>
    <x v="2"/>
    <s v="ATS626"/>
    <s v="ATS626"/>
    <s v="Carte bus d'extension enfichable 16 sorties (pour centrales Advisor Advanced ATS1000A et 2000A)."/>
    <s v="-"/>
    <n v="80.05"/>
    <n v="36.022500000000001"/>
    <n v="0"/>
    <s v="Intrusion"/>
    <s v="Gamme Advisor Advanced"/>
    <s v="Extensions - Cartes Bus"/>
    <s v="Carte bus d'extension enfichable 16 sorties (pour centrales Advisor Advanced ATS1000A et 2000A)."/>
    <m/>
    <n v="37.823625"/>
    <n v="1.05"/>
  </r>
  <r>
    <x v="0"/>
    <x v="0"/>
    <x v="0"/>
    <x v="2"/>
    <s v="ATS670"/>
    <s v="ATS670"/>
    <s v="Module d'extension RS485 LAN pour ATSx500"/>
    <s v="-"/>
    <n v="114.46"/>
    <n v="51.506999999999998"/>
    <n v="0"/>
    <s v="Intrusion"/>
    <s v="Gamme Advisor Advanced"/>
    <s v="Extensions - Cartes Bus"/>
    <s v="Module d'extension RS485 LAN pour ATSx500"/>
    <m/>
    <n v="54.082349999999998"/>
    <n v="1.05"/>
  </r>
  <r>
    <x v="0"/>
    <x v="0"/>
    <x v="0"/>
    <x v="2"/>
    <s v="ATS7700"/>
    <s v="ATS7700"/>
    <s v="L'ATS7700 offre la possibilité d'ajouter une connectivité PSTN aux centrales Advisor Advanced série ATSx500A."/>
    <s v="-"/>
    <n v="91.58"/>
    <n v="41.210999999999999"/>
    <n v="0"/>
    <s v="Intrusion"/>
    <s v="Gamme Advisor Advanced"/>
    <s v="Extensions - Cartes Bus"/>
    <s v="L'ATS7700 offre la possibilité d'ajouter une connectivité PSTN aux centrales Advisor Advanced série ATSx500A."/>
    <m/>
    <n v="43.271549999999998"/>
    <n v="1.05"/>
  </r>
  <r>
    <x v="0"/>
    <x v="0"/>
    <x v="0"/>
    <x v="3"/>
    <s v="ATS1110A"/>
    <s v="ATS1110A"/>
    <s v="Clavier Advisor Advanced, LCD, 2 lignes de 16 caractères, 16 LEDs de groupe, 4 LEDs d'état."/>
    <s v="-"/>
    <n v="173.87"/>
    <n v="78.241500000000002"/>
    <n v="0"/>
    <s v="Intrusion"/>
    <s v="Gamme Advisor Advanced"/>
    <s v="Claviers Advisor Advanced"/>
    <s v="Clavier Advisor Advanced, LCD, 2 lignes de 16 caractères, 16 LEDs de groupe, 4 LEDs d'état."/>
    <m/>
    <n v="82.153575000000004"/>
    <n v="1.05"/>
  </r>
  <r>
    <x v="0"/>
    <x v="0"/>
    <x v="0"/>
    <x v="3"/>
    <s v="ATS1115A"/>
    <s v="ATS1115A"/>
    <s v="Clavier Advisor Advanced, LCD, 2 lignes de caractères, 16 LEDs de groupe, 4 LEDs d'état, lecteur de proximité intégré. Prévoir: Jetons : ATS1473 -ATS1477 Carte : ATS1475."/>
    <s v="-"/>
    <n v="226.3"/>
    <n v="101.83500000000001"/>
    <n v="0"/>
    <s v="Intrusion"/>
    <s v="Gamme Advisor Advanced"/>
    <s v="Claviers Advisor Advanced"/>
    <s v="Clavier Advisor Advanced, LCD, 2 lignes de caractères, 16 LEDs de groupe, 4 LEDs d'état, lecteur de proximité intégré. Prévoir: Jetons : ATS1473 -ATS1477 Carte : ATS1475."/>
    <m/>
    <n v="106.92675000000001"/>
    <n v="1.05"/>
  </r>
  <r>
    <x v="0"/>
    <x v="0"/>
    <x v="0"/>
    <x v="3"/>
    <s v="ATS1135"/>
    <s v="ATS1135"/>
    <s v="Clavier Advisor Advanced, 2 x 16 caractères LCD, lecteur Prox.  Prévoir: Jetons : ATS1473 -ATS1477 Carte : ATS1475."/>
    <s v="-"/>
    <n v="154.66"/>
    <n v="69.596999999999994"/>
    <n v="0"/>
    <s v="Intrusion"/>
    <s v="Gamme Advisor Advanced"/>
    <s v="Claviers Advisor Advanced"/>
    <s v="Clavier Advisor Advanced, 2 x 16 caractères LCD, lecteur Prox.  Prévoir: Jetons : ATS1473 -ATS1477 Carte : ATS1475."/>
    <m/>
    <n v="73.076849999999993"/>
    <n v="1.05"/>
  </r>
  <r>
    <x v="1"/>
    <x v="1"/>
    <x v="1"/>
    <x v="4"/>
    <s v=" SE000222 "/>
    <s v=" SE000222 "/>
    <s v=" Gâche électrique 1 ROUREG 8-12V AC/DC à émission de courant"/>
    <s v="-"/>
    <n v="35.85"/>
    <n v="23.302500000000002"/>
    <n v="0"/>
    <s v="SURETE"/>
    <s v="N/A"/>
    <m/>
    <s v=" Gâche électrique 1 ROUREG 8-12V AC/DC à émission de courant"/>
    <m/>
    <n v="24.467625000000002"/>
    <n v="1.05"/>
  </r>
  <r>
    <x v="1"/>
    <x v="1"/>
    <x v="1"/>
    <x v="4"/>
    <s v=" SE000225 "/>
    <s v=" SE000225 "/>
    <s v=" Gâche électrique 1 ROUREG 12V DC à émission de courant"/>
    <s v="-"/>
    <n v="44.15"/>
    <n v="28.697500000000002"/>
    <n v="0"/>
    <s v="SURETE"/>
    <s v="N/A"/>
    <m/>
    <s v=" Gâche électrique 1 ROUREG 12V DC à émission de courant"/>
    <m/>
    <n v="30.132375000000003"/>
    <n v="1.05"/>
  </r>
  <r>
    <x v="1"/>
    <x v="1"/>
    <x v="1"/>
    <x v="4"/>
    <s v=" SE000226 "/>
    <s v=" SE000226 "/>
    <s v=" Gâche électrique 1 ROUREG 24V DC à émission de courant"/>
    <s v="-"/>
    <n v="45.45"/>
    <n v="29.542500000000004"/>
    <n v="0"/>
    <s v="SURETE"/>
    <s v="N/A"/>
    <m/>
    <s v=" Gâche électrique 1 ROUREG 24V DC à émission de courant"/>
    <m/>
    <n v="31.019625000000005"/>
    <n v="1.05"/>
  </r>
  <r>
    <x v="1"/>
    <x v="1"/>
    <x v="1"/>
    <x v="4"/>
    <s v=" SE000227 "/>
    <s v=" SE000227 "/>
    <s v=" Gâche électrique 1 ROUREG 24V AC/DC à émission de courant"/>
    <s v="-"/>
    <n v="45.45"/>
    <n v="29.542500000000004"/>
    <n v="0"/>
    <s v="SURETE"/>
    <s v="N/A"/>
    <m/>
    <s v=" Gâche électrique 1 ROUREG 24V AC/DC à émission de courant"/>
    <m/>
    <n v="31.019625000000005"/>
    <n v="1.05"/>
  </r>
  <r>
    <x v="2"/>
    <x v="2"/>
    <x v="2"/>
    <x v="4"/>
    <s v="A0100500004"/>
    <s v="A0100500004"/>
    <s v="Licence  activation 1 canal voix disponible pour passerelle Innovaphone "/>
    <s v="-"/>
    <n v="30"/>
    <n v="21"/>
    <n v="0"/>
    <s v="SANTE"/>
    <s v="Gateway"/>
    <s v="N/A"/>
    <s v="Licence  activation 1 canal voix disponible pour passerelle Innovaphone "/>
    <m/>
    <n v="22.05"/>
    <n v="1.05"/>
  </r>
  <r>
    <x v="2"/>
    <x v="2"/>
    <x v="2"/>
    <x v="4"/>
    <s v="A0100811001"/>
    <s v="A0100811001"/>
    <s v="Passerelle Innovaphone IP811 équipés de 5 interfaces T0 (licences BRI &amp; DSP intégrées )."/>
    <s v="-"/>
    <n v="750"/>
    <n v="525"/>
    <n v="0"/>
    <s v="SANTE"/>
    <s v="Gateway"/>
    <s v="N/A"/>
    <s v="Passerelle Innovaphone IP811 équipés de 5 interfaces T0 (licences BRI &amp; DSP intégrées )."/>
    <m/>
    <n v="551.25"/>
    <n v="1.05"/>
  </r>
  <r>
    <x v="2"/>
    <x v="2"/>
    <x v="2"/>
    <x v="4"/>
    <s v="A0101130001"/>
    <s v="A0101130001"/>
    <s v="Passerelle Innovaphone IP1130 "/>
    <s v="-"/>
    <n v="1400"/>
    <n v="979.99999999999989"/>
    <n v="0"/>
    <s v="SANTE"/>
    <s v="Gateway"/>
    <s v="N/A"/>
    <s v="Passerelle Innovaphone IP1130 "/>
    <m/>
    <n v="1029"/>
    <n v="1.05"/>
  </r>
  <r>
    <x v="2"/>
    <x v="2"/>
    <x v="2"/>
    <x v="4"/>
    <s v="A0103011001"/>
    <s v="A0103011001"/>
    <s v="Passerelle InnovaphoneIP3011"/>
    <s v="-"/>
    <n v="1750"/>
    <n v="1225"/>
    <n v="0"/>
    <s v="SANTE"/>
    <s v="Gateway"/>
    <s v="N/A"/>
    <s v="Passerelle InnovaphoneIP3011"/>
    <m/>
    <n v="1286.25"/>
    <n v="1.05"/>
  </r>
  <r>
    <x v="2"/>
    <x v="2"/>
    <x v="2"/>
    <x v="4"/>
    <s v="A0106010002"/>
    <s v="A0106010002"/>
    <s v="Passerelle Innovaphone IP6010"/>
    <s v="-"/>
    <n v="4800"/>
    <n v="3360"/>
    <n v="0"/>
    <s v="SANTE"/>
    <s v="Gateway"/>
    <s v="N/A"/>
    <s v="Passerelle Innovaphone IP6010"/>
    <m/>
    <n v="3528"/>
    <n v="1.05"/>
  </r>
  <r>
    <x v="2"/>
    <x v="2"/>
    <x v="2"/>
    <x v="4"/>
    <s v="A0200010025"/>
    <s v="A0200010025"/>
    <s v="Licence utilisateurs mobiles ASCOM pour passerelle innovaphone"/>
    <s v="-"/>
    <n v="2623"/>
    <n v="1836.1"/>
    <n v="0"/>
    <s v="SANTE"/>
    <s v="Gateway"/>
    <s v="N/A"/>
    <s v="Licence utilisateurs mobiles ASCOM pour passerelle innovaphone"/>
    <m/>
    <n v="1927.905"/>
    <n v="1.05"/>
  </r>
  <r>
    <x v="2"/>
    <x v="2"/>
    <x v="2"/>
    <x v="4"/>
    <s v="A0200010026"/>
    <s v="A0200010026"/>
    <s v="Licence redondance utilisateurs mobiles  ASCOM pour passerelle innovaphone"/>
    <s v="-"/>
    <n v="2623"/>
    <n v="1836.1"/>
    <n v="0"/>
    <s v="SANTE"/>
    <s v="Gateway"/>
    <s v="N/A"/>
    <s v="Licence redondance utilisateurs mobiles  ASCOM pour passerelle innovaphone"/>
    <m/>
    <n v="1927.905"/>
    <n v="1.05"/>
  </r>
  <r>
    <x v="2"/>
    <x v="2"/>
    <x v="3"/>
    <x v="4"/>
    <n v="660507"/>
    <n v="660507"/>
    <s v="Pack batterie pour mobile DECT DH7 'd63' blanc."/>
    <s v="-"/>
    <n v="30"/>
    <n v="21"/>
    <n v="0"/>
    <s v="SANTE"/>
    <s v="IP-DECT"/>
    <s v="N/A"/>
    <s v="Pack batterie pour mobile DECT DH7 &quot;d63&quot; blanc."/>
    <m/>
    <n v="22.05"/>
    <n v="1.05"/>
  </r>
  <r>
    <x v="2"/>
    <x v="2"/>
    <x v="3"/>
    <x v="4"/>
    <n v="660508"/>
    <n v="660508"/>
    <s v="Casque micro tige avec serre tête pour mobiles d43,d63.Le casque est pré-équipé d'un adaptateur'QD',il est nécessaire de prévoir un adaptateur 660515 pour connecter les mobiles DECT ascom"/>
    <s v="-"/>
    <n v="310.08999999999997"/>
    <n v="217.06299999999996"/>
    <n v="0"/>
    <s v="SANTE"/>
    <s v="IP-DECT"/>
    <s v="N/A"/>
    <s v="Casque micro tige avec serre tête pour mobiles d43,d63.Le casque est pré-équipé d'un adaptateur&quot;QD&quot;,il est nécessaire de prévoir un adaptateur 660515 pour connecter les mobiles DECT ascom"/>
    <m/>
    <n v="227.91614999999996"/>
    <n v="1.05"/>
  </r>
  <r>
    <x v="2"/>
    <x v="2"/>
    <x v="3"/>
    <x v="4"/>
    <n v="660515"/>
    <n v="660515"/>
    <s v="Adaptateur QD Jack 2,5mm pour casque 660508 pour mobiles d43 &amp; d63"/>
    <s v="-"/>
    <n v="46"/>
    <n v="32.199999999999996"/>
    <n v="0"/>
    <s v="SANTE"/>
    <s v="IP-DECT"/>
    <s v="N/A"/>
    <s v="Adaptateur QD Jack 2,5mm pour casque 660508 pour mobiles d43 &amp; d63"/>
    <m/>
    <n v="33.809999999999995"/>
    <n v="1.05"/>
  </r>
  <r>
    <x v="2"/>
    <x v="2"/>
    <x v="3"/>
    <x v="4"/>
    <n v="660521"/>
    <n v="660521"/>
    <s v="Housse de protection cuir pour mobile d63"/>
    <s v="-"/>
    <n v="50"/>
    <n v="35"/>
    <n v="0"/>
    <s v="SANTE"/>
    <s v="IP-DECT"/>
    <s v="N/A"/>
    <s v="Housse de protection cuir pour mobile d63"/>
    <m/>
    <n v="36.75"/>
    <n v="1.05"/>
  </r>
  <r>
    <x v="2"/>
    <x v="2"/>
    <x v="3"/>
    <x v="4"/>
    <s v="9DLD2-AB"/>
    <s v="9DLD2-AB"/>
    <s v="Balise de localisation DECT version D / - Permet de générer 2 codes de localisation différents  / - Utilisable avec les portables DECT ascom  munis de la fonction localisation fine DECT. / - Prises SM"/>
    <s v="-"/>
    <n v="405"/>
    <n v="283.5"/>
    <n v="0"/>
    <s v="SANTE"/>
    <s v="IP-DECT"/>
    <s v="N/A"/>
    <s v="Balise de localisation DECT version D_x000a_- Permet de générer 2 codes de localisation différents _x000a_- Utilisable avec les portables DECT ascom  munis de la fonction localisation fine DECT._x000a_- Prises SMA pour les connexion antennes DECT, portée radio configurable,_x000a_- Configuration via logiciel connecté sur le port RS232 de la balise._x000a_- Alimentation 12-24VDC à prévoir _x000a_- boîtier plastique IP65_x000a_- dimensions 160 x 120 x 90mm_x000a_La balise n'intègre pas les antennes DECT, prévoir en supplément en fonction du nombre d'antenne nécessaire la reférence  : 9DLDA1 ."/>
    <m/>
    <n v="297.67500000000001"/>
    <n v="1.05"/>
  </r>
  <r>
    <x v="2"/>
    <x v="2"/>
    <x v="3"/>
    <x v="4"/>
    <s v="9DLDA1"/>
    <s v="9DLDA1"/>
    <s v="Antenne DECT pour 9dLD2-AA / 9dLD2-AB / En fonction du nombre d'antennes DECT déployer, prévoir les références obilgatoires : / - 660265 : câble court pour antenne DECT intégrée à la balise 9dlD2-AA /"/>
    <s v="-"/>
    <n v="118"/>
    <n v="82.6"/>
    <n v="0"/>
    <s v="SANTE"/>
    <s v="IP-DECT"/>
    <s v="N/A"/>
    <s v="Antenne DECT pour 9dLD2-AA / 9dLD2-AB_x000a_En fonction du nombre d'antennes DECT déployer, prévoir les références obilgatoires :_x000a_- 660265 : câble court pour antenne DECT intégrée à la balise 9dlD2-AA_x000a_- câbles coaxiaux 66011x pour le déport des antennes DECT_x000a_"/>
    <m/>
    <n v="86.73"/>
    <n v="1.05"/>
  </r>
  <r>
    <x v="2"/>
    <x v="2"/>
    <x v="3"/>
    <x v="4"/>
    <s v="A0100038001"/>
    <s v="A0100038001"/>
    <s v="Passerelle analogique ' type FXO' pour une solution IP-DECT ascom. / 8 x interfaces a/b (FXO) : par connexion d'une prise RJ-11 Stecker par canal analogique / 1 port  Ethernet : 10/100-BASE-TX (auto n"/>
    <s v="-"/>
    <n v="535"/>
    <n v="374.5"/>
    <n v="0"/>
    <s v="SANTE"/>
    <s v="IP-DECT"/>
    <s v="N/A"/>
    <s v="Passerelle analogique &quot; type FXO&quot; pour une solution IP-DECT ascom._x000a_8 x interfaces a/b (FXO) : par connexion d'une prise RJ-11 Stecker par canal analogique_x000a_1 port  Ethernet : 10/100-BASE-TX (auto negotiation), via  RJ-45 (modular Jack 8P8C)_x000a_Alimentation PoE -Power over Ethernet“ selon IEEE 802.3af, Classe 3"/>
    <m/>
    <n v="393.22500000000002"/>
    <n v="1.05"/>
  </r>
  <r>
    <x v="2"/>
    <x v="2"/>
    <x v="3"/>
    <x v="4"/>
    <s v="BSX-0010"/>
    <s v="BSX-0010"/>
    <s v="Antenne Omni-directionnelle à gain 6,2db équipée de câbles coaxiaux de 1M avec un connecteur MCX male pour borne radio DECT IP &amp; TDM (prévoir 2 antennes par bornes). "/>
    <s v="-"/>
    <n v="200"/>
    <n v="140"/>
    <n v="0"/>
    <s v="SANTE"/>
    <s v="IP-DECT"/>
    <s v="N/A"/>
    <s v="Antenne Omni-directionnelle à gain 6,2db équipée de câbles coaxiaux de 1M avec un connecteur MCX male pour borne radio DECT IP &amp; TDM (prévoir 2 antennes par bornes). "/>
    <m/>
    <n v="147"/>
    <n v="1.05"/>
  </r>
  <r>
    <x v="2"/>
    <x v="2"/>
    <x v="3"/>
    <x v="4"/>
    <s v="BSX-0011"/>
    <s v="BSX-0011"/>
    <s v="2 Antennes directionnelles à gain 8db équipées de 2 cables coaxiaux de 1M avec 2 connecteurs MCX males  pour borne radio DECT IP&amp; TDM."/>
    <s v="-"/>
    <n v="250"/>
    <n v="175"/>
    <n v="0"/>
    <s v="SANTE"/>
    <s v="IP-DECT"/>
    <s v="N/A"/>
    <s v="2 Antennes directionnelles à gain 8db équipées de 2 cables coaxiaux de 1M avec 2 connecteurs MCX males  pour borne radio DECT IP&amp; TDM."/>
    <m/>
    <n v="183.75"/>
    <n v="1.05"/>
  </r>
  <r>
    <x v="3"/>
    <x v="1"/>
    <x v="4"/>
    <x v="4"/>
    <s v="GSE"/>
    <s v="GSE"/>
    <s v="Gâche encastrée symétrique à émission 12 Vac/Vdc"/>
    <s v="-"/>
    <n v="19.72"/>
    <n v="14.79"/>
    <n v="0"/>
    <s v="SURETE"/>
    <s v="Gâches et têtières"/>
    <s v="N/A"/>
    <s v="Gâche encastrée symétrique à émission 12 Vac/Vdc"/>
    <m/>
    <n v="15.529500000000001"/>
    <n v="1.05"/>
  </r>
  <r>
    <x v="3"/>
    <x v="1"/>
    <x v="4"/>
    <x v="4"/>
    <s v="GSED"/>
    <s v="GSED"/>
    <s v="Gâche encastrée symétrique à émission 12 Vac/Vdc avec décondamnation"/>
    <s v="-"/>
    <n v="22.42"/>
    <n v="16.815000000000001"/>
    <n v="0"/>
    <s v="SURETE"/>
    <s v="Gâches et têtières"/>
    <s v="N/A"/>
    <s v="Gâche encastrée symétrique à émission 12 Vac/Vdc avec décondamnation"/>
    <m/>
    <n v="17.655750000000001"/>
    <n v="1.05"/>
  </r>
  <r>
    <x v="3"/>
    <x v="1"/>
    <x v="4"/>
    <x v="4"/>
    <s v="GSEC"/>
    <s v="GSEC"/>
    <s v="Gâche encastrée symétrique émission 12 Vac/Vdc à contact statique"/>
    <s v="-"/>
    <n v="20.83"/>
    <n v="15.622499999999999"/>
    <n v="0"/>
    <s v="SURETE"/>
    <s v="Gâches et têtières"/>
    <s v="N/A"/>
    <s v="Gâche encastrée symétrique émission 12 Vac/Vdc à contact statique"/>
    <m/>
    <n v="16.403624999999998"/>
    <n v="1.05"/>
  </r>
  <r>
    <x v="3"/>
    <x v="1"/>
    <x v="4"/>
    <x v="4"/>
    <s v="GSEDC"/>
    <s v="GSEDC"/>
    <s v="Gâche encastrée symétrique émission 12 Vac/Vdc décondamnation et contact statique"/>
    <s v="-"/>
    <n v="22.6"/>
    <n v="16.950000000000003"/>
    <n v="0"/>
    <s v="SURETE"/>
    <s v="Gâches et têtières"/>
    <s v="N/A"/>
    <s v="Gâche encastrée symétrique émission 12 Vac/Vdc décondamnation et contact statique"/>
    <m/>
    <n v="17.797500000000003"/>
    <n v="1.05"/>
  </r>
  <r>
    <x v="3"/>
    <x v="1"/>
    <x v="4"/>
    <x v="4"/>
    <s v="GSR12"/>
    <s v="GSR12"/>
    <s v="Gâche encastrée symérique à rupture 12 Vdc"/>
    <s v="-"/>
    <n v="29.62"/>
    <n v="22.215"/>
    <n v="0"/>
    <s v="SURETE"/>
    <s v="Gâches et têtières"/>
    <s v="N/A"/>
    <s v="Gâche encastrée symérique à rupture 12 Vdc"/>
    <m/>
    <n v="23.325749999999999"/>
    <n v="1.05"/>
  </r>
  <r>
    <x v="3"/>
    <x v="1"/>
    <x v="4"/>
    <x v="4"/>
    <s v="GSEP"/>
    <s v="GSEP"/>
    <s v="Gâche encastrée symétrique RADIAL à émission 12 Vac/Vdc"/>
    <s v="-"/>
    <n v="24.12"/>
    <n v="18.09"/>
    <n v="0"/>
    <s v="SURETE"/>
    <s v="Gâches et têtières"/>
    <s v="N/A"/>
    <s v="Gâche encastrée symétrique RADIAL à émission 12 Vac/Vdc"/>
    <m/>
    <n v="18.994500000000002"/>
    <n v="1.05"/>
  </r>
  <r>
    <x v="3"/>
    <x v="1"/>
    <x v="4"/>
    <x v="4"/>
    <s v="GSEPC"/>
    <s v="GSEPC"/>
    <s v="Gâche encastrée symétrique RADIAL à émission 12 Vac/Vdc avec contact stationnaire décondamnation"/>
    <s v="-"/>
    <n v="23.65"/>
    <n v="17.737499999999997"/>
    <n v="0"/>
    <s v="SURETE"/>
    <s v="Gâches et têtières"/>
    <s v="N/A"/>
    <s v="Gâche encastrée symétrique RADIAL à émission 12 Vac/Vdc avec contact stationnaire décondamnation"/>
    <m/>
    <n v="18.624374999999997"/>
    <n v="1.05"/>
  </r>
  <r>
    <x v="3"/>
    <x v="1"/>
    <x v="4"/>
    <x v="4"/>
    <s v="GSRP12"/>
    <s v="GSRP12"/>
    <s v="Gâche encastrée symérique RADIAL à rupture 12 Vdc"/>
    <s v="-"/>
    <n v="36.08"/>
    <n v="27.06"/>
    <n v="0"/>
    <s v="SURETE"/>
    <s v="Gâches et têtières"/>
    <s v="N/A"/>
    <s v="Gâche encastrée symérique RADIAL à rupture 12 Vdc"/>
    <m/>
    <n v="28.413"/>
    <n v="1.05"/>
  </r>
  <r>
    <x v="3"/>
    <x v="1"/>
    <x v="4"/>
    <x v="4"/>
    <s v="GSECR - SPR12"/>
    <s v="GSECR - SPR12"/>
    <s v="Gâche encastrée symétrique à émission 12 Vac/Vdc avec micro-contact et signal"/>
    <s v="-"/>
    <n v="44.43"/>
    <n v="33.322499999999998"/>
    <n v="0"/>
    <s v="SURETE"/>
    <s v="Gâches et têtières"/>
    <s v="N/A"/>
    <s v="Gâche encastrée symétrique à émission 12 Vac/Vdc avec micro-contact et signal"/>
    <m/>
    <n v="34.988624999999999"/>
    <n v="1.05"/>
  </r>
  <r>
    <x v="3"/>
    <x v="1"/>
    <x v="4"/>
    <x v="4"/>
    <s v="GSRCR12"/>
    <s v="GSRCR12"/>
    <s v="Gâche encastrée symétrique à rupture 12 Vdc avec micro-contact et signalisation"/>
    <s v="-"/>
    <n v="101.77"/>
    <n v="76.327500000000001"/>
    <n v="0"/>
    <s v="SURETE"/>
    <s v="Gâches et têtières"/>
    <s v="N/A"/>
    <s v="Gâche encastrée symétrique à rupture 12 Vdc avec micro-contact et signalisation"/>
    <m/>
    <n v="80.143875000000008"/>
    <n v="1.05"/>
  </r>
  <r>
    <x v="3"/>
    <x v="1"/>
    <x v="4"/>
    <x v="4"/>
    <s v="GEA90 - GARH12"/>
    <s v="GEA90 - GARH12"/>
    <s v="Gâche saillie à émission horizontale 12 Vac/Vdc 90mm réversible"/>
    <s v="-"/>
    <n v="50.27"/>
    <n v="37.702500000000001"/>
    <n v="0"/>
    <s v="SURETE"/>
    <s v="Gâches et têtières"/>
    <s v="N/A"/>
    <s v="Gâche saillie à émission horizontale 12 Vac/Vdc 90mm réversible"/>
    <m/>
    <n v="39.587625000000003"/>
    <n v="1.05"/>
  </r>
  <r>
    <x v="3"/>
    <x v="1"/>
    <x v="4"/>
    <x v="4"/>
    <s v="GEA902T - GARHT12"/>
    <s v="GEA902T - GARHT12"/>
    <s v="Gâche saillie à émission horizontale 2 temps 12 Vac/Vdc 90mm réversible"/>
    <s v="-"/>
    <n v="70"/>
    <n v="52.5"/>
    <n v="0"/>
    <s v="SURETE"/>
    <s v="Gâches et têtières"/>
    <s v="N/A"/>
    <s v="Gâche saillie à émission horizontale 2 temps 12 Vac/Vdc 90mm réversible"/>
    <m/>
    <n v="55.125"/>
    <n v="1.05"/>
  </r>
  <r>
    <x v="3"/>
    <x v="1"/>
    <x v="4"/>
    <x v="4"/>
    <s v="GRA90 - GARHI12"/>
    <s v="GRA90 - GARHI12"/>
    <s v="Gâche saillie à rupture horizontale 12 Vdc 90mm réversible"/>
    <s v="-"/>
    <n v="58.52"/>
    <n v="43.89"/>
    <n v="0"/>
    <s v="SURETE"/>
    <s v="Gâches et têtières"/>
    <s v="N/A"/>
    <s v="Gâche saillie à rupture horizontale 12 Vdc 90mm réversible"/>
    <m/>
    <n v="46.084500000000006"/>
    <n v="1.05"/>
  </r>
  <r>
    <x v="3"/>
    <x v="1"/>
    <x v="4"/>
    <x v="4"/>
    <s v="GEA120 - GARV12"/>
    <s v="GEA120 - GARV12"/>
    <s v="Gâche saillie à émission verticale 12 Vac/Vdc 120mm réversible"/>
    <s v="-"/>
    <n v="63.46"/>
    <n v="47.594999999999999"/>
    <n v="0"/>
    <s v="SURETE"/>
    <s v="Gâches et têtières"/>
    <s v="N/A"/>
    <s v="Gâche saillie à émission verticale 12 Vac/Vdc 120mm réversible"/>
    <m/>
    <n v="49.97475"/>
    <n v="1.05"/>
  </r>
  <r>
    <x v="3"/>
    <x v="1"/>
    <x v="4"/>
    <x v="4"/>
    <s v="GEA1202T - GARVT12"/>
    <s v="GEA1202T - GARVT12"/>
    <s v="Gâche saillie à émission verticale 2 temps 12 Vac/Vdc 120mm réversible"/>
    <s v="-"/>
    <n v="72"/>
    <n v="54"/>
    <n v="0"/>
    <s v="SURETE"/>
    <s v="Gâches et têtières"/>
    <s v="N/A"/>
    <s v="Gâche saillie à émission verticale 2 temps 12 Vac/Vdc 120mm réversible"/>
    <m/>
    <n v="56.7"/>
    <n v="1.05"/>
  </r>
  <r>
    <x v="4"/>
    <x v="1"/>
    <x v="1"/>
    <x v="4"/>
    <s v="D8923"/>
    <s v="D8923"/>
    <s v="Contact d’ouverture en saillie ou encastrable à fil"/>
    <s v="-"/>
    <n v="16"/>
    <n v="9.6"/>
    <n v="0"/>
    <s v="SURETE"/>
    <s v="N/A"/>
    <s v="N/A"/>
    <s v="Contact d’ouverture en saillie ou encastrable à fil"/>
    <m/>
    <n v="10.08"/>
    <n v="1.05"/>
  </r>
  <r>
    <x v="4"/>
    <x v="1"/>
    <x v="1"/>
    <x v="4"/>
    <s v="RXE00X"/>
    <s v="RXE00X"/>
    <s v="Carte mémoire micro-SD pour détecteur à capture d'images"/>
    <s v="-"/>
    <n v="16"/>
    <n v="9.6"/>
    <n v="0"/>
    <s v="SURETE"/>
    <s v="N/A"/>
    <s v="N/A"/>
    <s v="Carte mémoire micro-SD pour détecteur à capture d'images"/>
    <m/>
    <n v="10.08"/>
    <n v="1.05"/>
  </r>
  <r>
    <x v="4"/>
    <x v="1"/>
    <x v="1"/>
    <x v="4"/>
    <s v="RXU14X"/>
    <s v="RXU14X"/>
    <s v="Câble de 3m pour l’alimentation secteur RXU01X"/>
    <s v="-"/>
    <n v="16.5"/>
    <n v="9.9"/>
    <n v="0"/>
    <s v="SURETE"/>
    <s v="N/A"/>
    <s v="N/A"/>
    <s v="Câble de 3m pour l’alimentation secteur RXU01X"/>
    <m/>
    <n v="10.395000000000001"/>
    <n v="1.05"/>
  </r>
  <r>
    <x v="4"/>
    <x v="1"/>
    <x v="1"/>
    <x v="4"/>
    <s v="D8931"/>
    <s v="D8931"/>
    <s v="Contact d’ouverture en saillie ou encastrable à fil autoprotégé blanc "/>
    <s v="-"/>
    <n v="17"/>
    <n v="10.199999999999999"/>
    <n v="0"/>
    <s v="SURETE"/>
    <s v="N/A"/>
    <s v="N/A"/>
    <s v="Contact d’ouverture en saillie ou encastrable à fil autoprotégé blanc "/>
    <m/>
    <n v="10.709999999999999"/>
    <n v="1.05"/>
  </r>
  <r>
    <x v="4"/>
    <x v="1"/>
    <x v="1"/>
    <x v="4"/>
    <s v="D8932"/>
    <s v="D8932"/>
    <s v="Contact d’ouverture en saillie ou encastrable à fil autoprotégé brun "/>
    <s v="-"/>
    <n v="17"/>
    <n v="10.199999999999999"/>
    <n v="0"/>
    <s v="SURETE"/>
    <s v="N/A"/>
    <s v="N/A"/>
    <s v="Contact d’ouverture en saillie ou encastrable à fil autoprotégé brun "/>
    <m/>
    <n v="10.709999999999999"/>
    <n v="1.05"/>
  </r>
  <r>
    <x v="4"/>
    <x v="1"/>
    <x v="1"/>
    <x v="4"/>
    <s v="RXA01X"/>
    <s v="RXA01X"/>
    <s v="Cordon pour médaillon d'appel d'urgence"/>
    <s v="-"/>
    <n v="17"/>
    <n v="10.199999999999999"/>
    <n v="0"/>
    <s v="SURETE"/>
    <s v="N/A"/>
    <s v="N/A"/>
    <s v="Cordon pour médaillon d'appel d'urgence"/>
    <m/>
    <n v="10.709999999999999"/>
    <n v="1.05"/>
  </r>
  <r>
    <x v="4"/>
    <x v="1"/>
    <x v="1"/>
    <x v="4"/>
    <s v="851-99X"/>
    <s v="851-99X"/>
    <s v="Cordon de liaison téléphonique RJ11/Prise gigogne T"/>
    <s v="-"/>
    <n v="18"/>
    <n v="10.8"/>
    <n v="0"/>
    <s v="SURETE"/>
    <s v="N/A"/>
    <s v="N/A"/>
    <s v="Cordon de liaison téléphonique RJ11/Prise gigogne T"/>
    <m/>
    <n v="11.340000000000002"/>
    <n v="1.05"/>
  </r>
  <r>
    <x v="4"/>
    <x v="1"/>
    <x v="1"/>
    <x v="4"/>
    <s v="856-99X"/>
    <s v="856-99X"/>
    <s v="Cordon de liaison téléphonique RJ11/ Gigogne RJ45"/>
    <s v="-"/>
    <n v="18"/>
    <n v="10.8"/>
    <n v="0"/>
    <s v="SURETE"/>
    <s v="N/A"/>
    <s v="N/A"/>
    <s v="Cordon de liaison téléphonique RJ11/ Gigogne RJ45"/>
    <m/>
    <n v="11.340000000000002"/>
    <n v="1.05"/>
  </r>
  <r>
    <x v="4"/>
    <x v="1"/>
    <x v="1"/>
    <x v="4"/>
    <s v="RXA14X"/>
    <s v="RXA14X"/>
    <s v="Cache d'occultation et mousse d'étanchéité pour détecteur extérieur SH156AX (jeu de rechange)"/>
    <s v="-"/>
    <n v="20"/>
    <n v="12"/>
    <n v="0"/>
    <s v="SURETE"/>
    <s v="N/A"/>
    <s v="N/A"/>
    <s v="Cache d'occultation et mousse d'étanchéité pour détecteur extérieur SH156AX (jeu de rechange)"/>
    <m/>
    <n v="12.600000000000001"/>
    <n v="1.05"/>
  </r>
  <r>
    <x v="4"/>
    <x v="1"/>
    <x v="1"/>
    <x v="4"/>
    <s v="MJM32X"/>
    <s v="MJM32X"/>
    <s v="Element de fixation mural pour panneau solaire"/>
    <s v="-"/>
    <n v="21"/>
    <n v="12.6"/>
    <n v="0"/>
    <s v="SURETE"/>
    <s v="N/A"/>
    <s v="N/A"/>
    <s v="Element de fixation mural pour panneau solaire"/>
    <m/>
    <n v="13.23"/>
    <n v="1.05"/>
  </r>
  <r>
    <x v="4"/>
    <x v="1"/>
    <x v="1"/>
    <x v="4"/>
    <s v="SE8A03F"/>
    <s v="SE8A03F"/>
    <s v="Couverture anti-feu"/>
    <s v="-"/>
    <n v="26"/>
    <n v="14.3"/>
    <n v="0"/>
    <s v="SURETE"/>
    <s v="N/A"/>
    <s v="N/A"/>
    <s v="Couverture anti-feu"/>
    <m/>
    <n v="15.015000000000001"/>
    <n v="1.05"/>
  </r>
  <r>
    <x v="4"/>
    <x v="1"/>
    <x v="1"/>
    <x v="4"/>
    <s v="SH811AX"/>
    <s v="SH811AX"/>
    <s v="Sachet accessoires de remplacement pour clavier vocal extérieur SH650AX (Porte étiquette, plaque décorative et touches)"/>
    <s v="-"/>
    <n v="25"/>
    <n v="15"/>
    <n v="0"/>
    <s v="SURETE"/>
    <s v="N/A"/>
    <s v="N/A"/>
    <s v="Sachet accessoires de remplacement pour clavier vocal extérieur SH650AX (Porte étiquette, plaque décorative et touches)"/>
    <m/>
    <n v="15.75"/>
    <n v="1.05"/>
  </r>
  <r>
    <x v="4"/>
    <x v="1"/>
    <x v="1"/>
    <x v="4"/>
    <s v="SONIN"/>
    <s v="SONIN"/>
    <s v="Sonde technique inondation"/>
    <s v="-"/>
    <n v="25"/>
    <n v="15"/>
    <n v="0"/>
    <s v="SURETE"/>
    <s v="N/A"/>
    <s v="N/A"/>
    <s v="Sonde technique inondation"/>
    <m/>
    <n v="15.75"/>
    <n v="1.05"/>
  </r>
  <r>
    <x v="4"/>
    <x v="1"/>
    <x v="1"/>
    <x v="4"/>
    <s v="SONPC"/>
    <s v="SONPC"/>
    <s v="Sonde technique panne congélateur"/>
    <s v="-"/>
    <n v="25"/>
    <n v="15"/>
    <n v="0"/>
    <s v="SURETE"/>
    <s v="N/A"/>
    <s v="N/A"/>
    <s v="Sonde technique panne congélateur"/>
    <m/>
    <n v="15.75"/>
    <n v="1.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D3:H13" firstHeaderRow="1" firstDataRow="1" firstDataCol="4"/>
  <pivotFields count="18">
    <pivotField axis="axisRow" compact="0" outline="0" showAll="0" defaultSubtotal="0">
      <items count="6">
        <item x="2"/>
        <item x="1"/>
        <item x="4"/>
        <item x="3"/>
        <item m="1" x="5"/>
        <item x="0"/>
      </items>
    </pivotField>
    <pivotField axis="axisRow" compact="0" outline="0" showAll="0" defaultSubtotal="0">
      <items count="11">
        <item m="1" x="8"/>
        <item m="1" x="4"/>
        <item m="1" x="6"/>
        <item m="1" x="10"/>
        <item m="1" x="7"/>
        <item m="1" x="3"/>
        <item x="0"/>
        <item m="1" x="5"/>
        <item m="1" x="9"/>
        <item x="2"/>
        <item x="1"/>
      </items>
    </pivotField>
    <pivotField axis="axisRow" compact="0" outline="0" showAll="0" defaultSubtotal="0">
      <items count="89">
        <item m="1" x="15"/>
        <item m="1" x="72"/>
        <item m="1" x="8"/>
        <item m="1" x="26"/>
        <item m="1" x="79"/>
        <item m="1" x="27"/>
        <item m="1" x="59"/>
        <item m="1" x="5"/>
        <item m="1" x="45"/>
        <item m="1" x="7"/>
        <item m="1" x="38"/>
        <item m="1" x="39"/>
        <item m="1" x="62"/>
        <item m="1" x="29"/>
        <item m="1" x="74"/>
        <item m="1" x="51"/>
        <item m="1" x="75"/>
        <item m="1" x="25"/>
        <item m="1" x="24"/>
        <item m="1" x="81"/>
        <item m="1" x="21"/>
        <item m="1" x="69"/>
        <item m="1" x="87"/>
        <item m="1" x="43"/>
        <item m="1" x="60"/>
        <item m="1" x="49"/>
        <item m="1" x="37"/>
        <item m="1" x="23"/>
        <item m="1" x="31"/>
        <item m="1" x="80"/>
        <item m="1" x="35"/>
        <item m="1" x="18"/>
        <item m="1" x="57"/>
        <item m="1" x="77"/>
        <item m="1" x="40"/>
        <item m="1" x="70"/>
        <item m="1" x="33"/>
        <item m="1" x="20"/>
        <item m="1" x="42"/>
        <item m="1" x="83"/>
        <item m="1" x="78"/>
        <item m="1" x="10"/>
        <item m="1" x="32"/>
        <item x="4"/>
        <item x="0"/>
        <item m="1" x="6"/>
        <item m="1" x="16"/>
        <item m="1" x="85"/>
        <item x="2"/>
        <item m="1" x="71"/>
        <item m="1" x="67"/>
        <item m="1" x="36"/>
        <item m="1" x="61"/>
        <item m="1" x="55"/>
        <item m="1" x="65"/>
        <item m="1" x="44"/>
        <item x="3"/>
        <item m="1" x="41"/>
        <item m="1" x="73"/>
        <item m="1" x="22"/>
        <item m="1" x="88"/>
        <item m="1" x="14"/>
        <item m="1" x="19"/>
        <item m="1" x="30"/>
        <item m="1" x="64"/>
        <item m="1" x="13"/>
        <item m="1" x="53"/>
        <item x="1"/>
        <item m="1" x="17"/>
        <item m="1" x="28"/>
        <item m="1" x="46"/>
        <item m="1" x="52"/>
        <item m="1" x="63"/>
        <item m="1" x="56"/>
        <item m="1" x="82"/>
        <item m="1" x="48"/>
        <item m="1" x="66"/>
        <item m="1" x="11"/>
        <item m="1" x="68"/>
        <item m="1" x="34"/>
        <item m="1" x="47"/>
        <item m="1" x="86"/>
        <item m="1" x="84"/>
        <item m="1" x="50"/>
        <item m="1" x="58"/>
        <item m="1" x="9"/>
        <item m="1" x="54"/>
        <item m="1" x="76"/>
        <item m="1" x="12"/>
      </items>
    </pivotField>
    <pivotField axis="axisRow" compact="0" outline="0" showAll="0" defaultSubtotal="0">
      <items count="192">
        <item m="1" x="47"/>
        <item m="1" x="54"/>
        <item m="1" x="23"/>
        <item m="1" x="149"/>
        <item m="1" x="29"/>
        <item m="1" x="50"/>
        <item m="1" x="157"/>
        <item m="1" x="181"/>
        <item m="1" x="169"/>
        <item m="1" x="85"/>
        <item m="1" x="124"/>
        <item m="1" x="45"/>
        <item m="1" x="48"/>
        <item m="1" x="36"/>
        <item m="1" x="131"/>
        <item m="1" x="141"/>
        <item m="1" x="69"/>
        <item m="1" x="27"/>
        <item m="1" x="6"/>
        <item m="1" x="80"/>
        <item m="1" x="52"/>
        <item m="1" x="12"/>
        <item m="1" x="63"/>
        <item m="1" x="182"/>
        <item m="1" x="170"/>
        <item m="1" x="175"/>
        <item m="1" x="180"/>
        <item m="1" x="167"/>
        <item m="1" x="83"/>
        <item m="1" x="127"/>
        <item m="1" x="43"/>
        <item m="1" x="39"/>
        <item m="1" x="77"/>
        <item m="1" x="66"/>
        <item m="1" x="121"/>
        <item m="1" x="84"/>
        <item m="1" x="129"/>
        <item m="1" x="19"/>
        <item m="1" x="21"/>
        <item m="1" x="119"/>
        <item m="1" x="147"/>
        <item m="1" x="103"/>
        <item m="1" x="133"/>
        <item m="1" x="120"/>
        <item m="1" x="5"/>
        <item m="1" x="44"/>
        <item m="1" x="57"/>
        <item m="1" x="67"/>
        <item m="1" x="168"/>
        <item m="1" x="179"/>
        <item m="1" x="116"/>
        <item m="1" x="65"/>
        <item m="1" x="88"/>
        <item m="1" x="61"/>
        <item m="1" x="24"/>
        <item m="1" x="118"/>
        <item m="1" x="128"/>
        <item m="1" x="134"/>
        <item m="1" x="140"/>
        <item m="1" x="58"/>
        <item m="1" x="176"/>
        <item m="1" x="173"/>
        <item m="1" x="190"/>
        <item m="1" x="106"/>
        <item x="1"/>
        <item m="1" x="143"/>
        <item m="1" x="123"/>
        <item x="0"/>
        <item m="1" x="171"/>
        <item m="1" x="117"/>
        <item x="3"/>
        <item m="1" x="11"/>
        <item m="1" x="55"/>
        <item m="1" x="100"/>
        <item m="1" x="107"/>
        <item m="1" x="42"/>
        <item m="1" x="99"/>
        <item m="1" x="111"/>
        <item m="1" x="25"/>
        <item m="1" x="108"/>
        <item m="1" x="8"/>
        <item m="1" x="102"/>
        <item m="1" x="139"/>
        <item m="1" x="104"/>
        <item m="1" x="126"/>
        <item m="1" x="87"/>
        <item m="1" x="113"/>
        <item m="1" x="166"/>
        <item m="1" x="188"/>
        <item m="1" x="125"/>
        <item m="1" x="155"/>
        <item m="1" x="95"/>
        <item m="1" x="150"/>
        <item m="1" x="109"/>
        <item m="1" x="152"/>
        <item m="1" x="20"/>
        <item m="1" x="81"/>
        <item m="1" x="86"/>
        <item m="1" x="40"/>
        <item m="1" x="146"/>
        <item m="1" x="35"/>
        <item m="1" x="151"/>
        <item m="1" x="14"/>
        <item m="1" x="185"/>
        <item m="1" x="174"/>
        <item m="1" x="130"/>
        <item m="1" x="90"/>
        <item m="1" x="110"/>
        <item m="1" x="93"/>
        <item m="1" x="89"/>
        <item m="1" x="115"/>
        <item m="1" x="160"/>
        <item x="2"/>
        <item m="1" x="37"/>
        <item m="1" x="191"/>
        <item m="1" x="79"/>
        <item m="1" x="165"/>
        <item m="1" x="183"/>
        <item m="1" x="186"/>
        <item m="1" x="144"/>
        <item m="1" x="38"/>
        <item m="1" x="187"/>
        <item m="1" x="94"/>
        <item m="1" x="136"/>
        <item m="1" x="59"/>
        <item m="1" x="10"/>
        <item m="1" x="97"/>
        <item m="1" x="148"/>
        <item m="1" x="64"/>
        <item m="1" x="34"/>
        <item m="1" x="33"/>
        <item m="1" x="72"/>
        <item m="1" x="16"/>
        <item m="1" x="17"/>
        <item m="1" x="76"/>
        <item m="1" x="71"/>
        <item m="1" x="70"/>
        <item m="1" x="177"/>
        <item m="1" x="135"/>
        <item m="1" x="56"/>
        <item m="1" x="145"/>
        <item m="1" x="178"/>
        <item m="1" x="62"/>
        <item m="1" x="112"/>
        <item m="1" x="31"/>
        <item m="1" x="49"/>
        <item m="1" x="74"/>
        <item m="1" x="159"/>
        <item m="1" x="163"/>
        <item m="1" x="68"/>
        <item m="1" x="73"/>
        <item m="1" x="189"/>
        <item m="1" x="184"/>
        <item m="1" x="92"/>
        <item m="1" x="53"/>
        <item m="1" x="13"/>
        <item x="4"/>
        <item m="1" x="18"/>
        <item m="1" x="78"/>
        <item m="1" x="26"/>
        <item m="1" x="60"/>
        <item m="1" x="154"/>
        <item m="1" x="162"/>
        <item m="1" x="91"/>
        <item m="1" x="114"/>
        <item m="1" x="161"/>
        <item m="1" x="96"/>
        <item m="1" x="75"/>
        <item m="1" x="9"/>
        <item m="1" x="28"/>
        <item m="1" x="158"/>
        <item m="1" x="142"/>
        <item m="1" x="172"/>
        <item m="1" x="101"/>
        <item m="1" x="138"/>
        <item m="1" x="105"/>
        <item m="1" x="82"/>
        <item m="1" x="46"/>
        <item m="1" x="41"/>
        <item m="1" x="132"/>
        <item m="1" x="7"/>
        <item m="1" x="153"/>
        <item m="1" x="32"/>
        <item m="1" x="156"/>
        <item m="1" x="137"/>
        <item m="1" x="122"/>
        <item m="1" x="22"/>
        <item m="1" x="15"/>
        <item m="1" x="164"/>
        <item m="1" x="98"/>
        <item m="1" x="30"/>
        <item m="1" x="51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4">
    <field x="0"/>
    <field x="1"/>
    <field x="2"/>
    <field x="3"/>
  </rowFields>
  <rowItems count="10">
    <i>
      <x/>
      <x v="9"/>
      <x v="48"/>
      <x v="156"/>
    </i>
    <i r="2">
      <x v="56"/>
      <x v="156"/>
    </i>
    <i>
      <x v="1"/>
      <x v="10"/>
      <x v="67"/>
      <x v="156"/>
    </i>
    <i>
      <x v="2"/>
      <x v="10"/>
      <x v="67"/>
      <x v="156"/>
    </i>
    <i>
      <x v="3"/>
      <x v="10"/>
      <x v="43"/>
      <x v="156"/>
    </i>
    <i>
      <x v="5"/>
      <x v="6"/>
      <x v="44"/>
      <x v="64"/>
    </i>
    <i r="3">
      <x v="67"/>
    </i>
    <i r="3">
      <x v="70"/>
    </i>
    <i r="3">
      <x v="112"/>
    </i>
    <i t="grand">
      <x/>
    </i>
  </rowItems>
  <colItems count="1">
    <i/>
  </colItems>
  <dataFields count="1">
    <dataField name="Nombre de Référence fournisseur" fld="4" subtotal="count" baseField="0" baseItem="0"/>
  </dataFields>
  <formats count="119">
    <format dxfId="118">
      <pivotArea type="all" dataOnly="0" outline="0" fieldPosition="0"/>
    </format>
    <format dxfId="117">
      <pivotArea outline="0" collapsedLevelsAreSubtotals="1" fieldPosition="0"/>
    </format>
    <format dxfId="116">
      <pivotArea field="0" type="button" dataOnly="0" labelOnly="1" outline="0" axis="axisRow" fieldPosition="0"/>
    </format>
    <format dxfId="115">
      <pivotArea field="1" type="button" dataOnly="0" labelOnly="1" outline="0" axis="axisRow" fieldPosition="1"/>
    </format>
    <format dxfId="114">
      <pivotArea field="2" type="button" dataOnly="0" labelOnly="1" outline="0" axis="axisRow" fieldPosition="2"/>
    </format>
    <format dxfId="113">
      <pivotArea field="3" type="button" dataOnly="0" labelOnly="1" outline="0" axis="axisRow" fieldPosition="3"/>
    </format>
    <format dxfId="112">
      <pivotArea dataOnly="0" labelOnly="1" outline="0" axis="axisValues" fieldPosition="0"/>
    </format>
    <format dxfId="111">
      <pivotArea dataOnly="0" labelOnly="1" outline="0" fieldPosition="0">
        <references count="1">
          <reference field="0" count="0"/>
        </references>
      </pivotArea>
    </format>
    <format dxfId="110">
      <pivotArea dataOnly="0" labelOnly="1" grandRow="1" outline="0" fieldPosition="0"/>
    </format>
    <format dxfId="109">
      <pivotArea dataOnly="0" labelOnly="1" outline="0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5"/>
          </reference>
          <reference field="1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2" count="12">
            <x v="48"/>
            <x v="56"/>
            <x v="64"/>
            <x v="66"/>
            <x v="67"/>
            <x v="70"/>
            <x v="73"/>
            <x v="75"/>
            <x v="76"/>
            <x v="77"/>
            <x v="78"/>
            <x v="87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67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2" count="15">
            <x v="0"/>
            <x v="3"/>
            <x v="5"/>
            <x v="6"/>
            <x v="7"/>
            <x v="8"/>
            <x v="9"/>
            <x v="10"/>
            <x v="43"/>
            <x v="72"/>
            <x v="81"/>
            <x v="83"/>
            <x v="84"/>
            <x v="85"/>
            <x v="86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0"/>
          </reference>
          <reference field="2" count="1">
            <x v="67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9">
            <x v="1"/>
            <x v="17"/>
            <x v="18"/>
            <x v="53"/>
            <x v="54"/>
            <x v="58"/>
            <x v="59"/>
            <x v="80"/>
            <x v="82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2" count="17">
            <x v="2"/>
            <x v="4"/>
            <x v="13"/>
            <x v="14"/>
            <x v="15"/>
            <x v="16"/>
            <x v="19"/>
            <x v="36"/>
            <x v="37"/>
            <x v="38"/>
            <x v="47"/>
            <x v="57"/>
            <x v="60"/>
            <x v="63"/>
            <x v="65"/>
            <x v="68"/>
            <x v="71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49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"/>
          </reference>
          <reference field="2" count="1">
            <x v="50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2" count="2">
            <x v="51"/>
            <x v="52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2" count="7">
            <x v="22"/>
            <x v="23"/>
            <x v="24"/>
            <x v="27"/>
            <x v="55"/>
            <x v="61"/>
            <x v="62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"/>
          </reference>
          <reference field="2" count="22">
            <x v="11"/>
            <x v="12"/>
            <x v="20"/>
            <x v="21"/>
            <x v="25"/>
            <x v="26"/>
            <x v="28"/>
            <x v="29"/>
            <x v="30"/>
            <x v="31"/>
            <x v="32"/>
            <x v="33"/>
            <x v="39"/>
            <x v="40"/>
            <x v="41"/>
            <x v="42"/>
            <x v="44"/>
            <x v="45"/>
            <x v="46"/>
            <x v="69"/>
            <x v="79"/>
            <x v="88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2" count="1">
            <x v="74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8"/>
          </reference>
          <reference field="2" count="2">
            <x v="34"/>
            <x v="35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48"/>
          </reference>
          <reference field="3" count="1">
            <x v="156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56"/>
          </reference>
          <reference field="3" count="1">
            <x v="156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64"/>
          </reference>
          <reference field="3" count="1">
            <x v="156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66"/>
          </reference>
          <reference field="3" count="1">
            <x v="156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67"/>
          </reference>
          <reference field="3" count="1">
            <x v="156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70"/>
          </reference>
          <reference field="3" count="1">
            <x v="156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73"/>
          </reference>
          <reference field="3" count="1">
            <x v="156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75"/>
          </reference>
          <reference field="3" count="1">
            <x v="156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76"/>
          </reference>
          <reference field="3" count="1">
            <x v="156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77"/>
          </reference>
          <reference field="3" count="1">
            <x v="156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78"/>
          </reference>
          <reference field="3" count="1">
            <x v="156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"/>
          </reference>
          <reference field="2" count="1" selected="0">
            <x v="87"/>
          </reference>
          <reference field="3" count="1">
            <x v="156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67"/>
          </reference>
          <reference field="3" count="1">
            <x v="156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0"/>
          </reference>
          <reference field="2" count="1" selected="0">
            <x v="67"/>
          </reference>
          <reference field="3" count="1">
            <x v="156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156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>
            <x v="156"/>
          </reference>
        </references>
      </pivotArea>
    </format>
    <format dxfId="7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5"/>
          </reference>
          <reference field="3" count="1">
            <x v="156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6"/>
          </reference>
          <reference field="3" count="1">
            <x v="156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7"/>
          </reference>
          <reference field="3" count="1">
            <x v="156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8"/>
          </reference>
          <reference field="3" count="1">
            <x v="156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9"/>
          </reference>
          <reference field="3" count="1">
            <x v="156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10"/>
          </reference>
          <reference field="3" count="1">
            <x v="156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43"/>
          </reference>
          <reference field="3" count="1">
            <x v="156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72"/>
          </reference>
          <reference field="3" count="1">
            <x v="156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81"/>
          </reference>
          <reference field="3" count="1">
            <x v="156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83"/>
          </reference>
          <reference field="3" count="1">
            <x v="156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84"/>
          </reference>
          <reference field="3" count="1">
            <x v="156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85"/>
          </reference>
          <reference field="3" count="1">
            <x v="156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86"/>
          </reference>
          <reference field="3" count="1">
            <x v="156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0"/>
          </reference>
          <reference field="2" count="1" selected="0">
            <x v="67"/>
          </reference>
          <reference field="3" count="1">
            <x v="156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4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7"/>
          </reference>
          <reference field="3" count="4">
            <x v="22"/>
            <x v="25"/>
            <x v="62"/>
            <x v="130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8"/>
          </reference>
          <reference field="3" count="1">
            <x v="139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53"/>
          </reference>
          <reference field="3" count="3">
            <x v="4"/>
            <x v="124"/>
            <x v="141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54"/>
          </reference>
          <reference field="3" count="2">
            <x v="4"/>
            <x v="124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58"/>
          </reference>
          <reference field="3" count="4">
            <x v="29"/>
            <x v="123"/>
            <x v="154"/>
            <x v="162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59"/>
          </reference>
          <reference field="3" count="3">
            <x v="123"/>
            <x v="154"/>
            <x v="162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80"/>
          </reference>
          <reference field="3" count="6">
            <x v="62"/>
            <x v="69"/>
            <x v="130"/>
            <x v="140"/>
            <x v="152"/>
            <x v="178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82"/>
          </reference>
          <reference field="3" count="8">
            <x v="110"/>
            <x v="172"/>
            <x v="175"/>
            <x v="187"/>
            <x v="188"/>
            <x v="189"/>
            <x v="190"/>
            <x v="191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11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4"/>
          </reference>
          <reference field="3" count="1">
            <x v="5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13"/>
          </reference>
          <reference field="3" count="3">
            <x v="43"/>
            <x v="45"/>
            <x v="118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14"/>
          </reference>
          <reference field="3" count="1">
            <x v="60"/>
          </reference>
        </references>
      </pivotArea>
    </format>
    <format dxfId="5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15"/>
          </reference>
          <reference field="3" count="3">
            <x v="40"/>
            <x v="41"/>
            <x v="163"/>
          </reference>
        </references>
      </pivotArea>
    </format>
    <format dxfId="4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16"/>
          </reference>
          <reference field="3" count="11">
            <x v="7"/>
            <x v="44"/>
            <x v="46"/>
            <x v="47"/>
            <x v="48"/>
            <x v="49"/>
            <x v="50"/>
            <x v="51"/>
            <x v="52"/>
            <x v="53"/>
            <x v="61"/>
          </reference>
        </references>
      </pivotArea>
    </format>
    <format dxfId="4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19"/>
          </reference>
          <reference field="3" count="1">
            <x v="160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36"/>
          </reference>
          <reference field="3" count="5">
            <x v="10"/>
            <x v="83"/>
            <x v="84"/>
            <x v="101"/>
            <x v="102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37"/>
          </reference>
          <reference field="3" count="6">
            <x v="14"/>
            <x v="103"/>
            <x v="104"/>
            <x v="105"/>
            <x v="135"/>
            <x v="136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38"/>
          </reference>
          <reference field="3" count="5">
            <x v="4"/>
            <x v="106"/>
            <x v="107"/>
            <x v="108"/>
            <x v="109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47"/>
          </reference>
          <reference field="3" count="3">
            <x v="11"/>
            <x v="93"/>
            <x v="94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57"/>
          </reference>
          <reference field="3" count="2">
            <x v="137"/>
            <x v="138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60"/>
          </reference>
          <reference field="3" count="4">
            <x v="18"/>
            <x v="39"/>
            <x v="173"/>
            <x v="174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63"/>
          </reference>
          <reference field="3" count="1">
            <x v="164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65"/>
          </reference>
          <reference field="3" count="2">
            <x v="117"/>
            <x v="153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68"/>
          </reference>
          <reference field="3" count="6">
            <x v="54"/>
            <x v="55"/>
            <x v="56"/>
            <x v="57"/>
            <x v="58"/>
            <x v="59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71"/>
          </reference>
          <reference field="3" count="1">
            <x v="21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1" selected="0">
            <x v="49"/>
          </reference>
          <reference field="3" count="5">
            <x v="0"/>
            <x v="16"/>
            <x v="155"/>
            <x v="161"/>
            <x v="168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"/>
          </reference>
          <reference field="2" count="1" selected="0">
            <x v="50"/>
          </reference>
          <reference field="3" count="14">
            <x v="3"/>
            <x v="80"/>
            <x v="81"/>
            <x v="82"/>
            <x v="97"/>
            <x v="98"/>
            <x v="99"/>
            <x v="122"/>
            <x v="126"/>
            <x v="129"/>
            <x v="157"/>
            <x v="166"/>
            <x v="176"/>
            <x v="177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1" selected="0">
            <x v="51"/>
          </reference>
          <reference field="3" count="4">
            <x v="100"/>
            <x v="165"/>
            <x v="185"/>
            <x v="186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"/>
          </reference>
          <reference field="2" count="1" selected="0">
            <x v="52"/>
          </reference>
          <reference field="3" count="3">
            <x v="92"/>
            <x v="115"/>
            <x v="116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 selected="0">
            <x v="22"/>
          </reference>
          <reference field="3" count="1">
            <x v="156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 selected="0">
            <x v="23"/>
          </reference>
          <reference field="3" count="1">
            <x v="156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 selected="0">
            <x v="24"/>
          </reference>
          <reference field="3" count="1">
            <x v="156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 selected="0">
            <x v="27"/>
          </reference>
          <reference field="3" count="1">
            <x v="156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 selected="0">
            <x v="55"/>
          </reference>
          <reference field="3" count="1">
            <x v="156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 selected="0">
            <x v="61"/>
          </reference>
          <reference field="3" count="1">
            <x v="156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 selected="0">
            <x v="62"/>
          </reference>
          <reference field="3" count="1">
            <x v="156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11"/>
          </reference>
          <reference field="3" count="7">
            <x v="28"/>
            <x v="33"/>
            <x v="34"/>
            <x v="35"/>
            <x v="36"/>
            <x v="37"/>
            <x v="38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12"/>
          </reference>
          <reference field="3" count="1">
            <x v="30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20"/>
          </reference>
          <reference field="3" count="2">
            <x v="31"/>
            <x v="71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21"/>
          </reference>
          <reference field="3" count="2">
            <x v="18"/>
            <x v="65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25"/>
          </reference>
          <reference field="3" count="3">
            <x v="78"/>
            <x v="88"/>
            <x v="89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26"/>
          </reference>
          <reference field="3" count="2">
            <x v="2"/>
            <x v="125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28"/>
          </reference>
          <reference field="3" count="6">
            <x v="9"/>
            <x v="95"/>
            <x v="96"/>
            <x v="150"/>
            <x v="179"/>
            <x v="180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29"/>
          </reference>
          <reference field="3" count="1">
            <x v="111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30"/>
          </reference>
          <reference field="3" count="4">
            <x v="1"/>
            <x v="158"/>
            <x v="159"/>
            <x v="171"/>
          </reference>
        </references>
      </pivotArea>
    </format>
    <format dxfId="1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31"/>
          </reference>
          <reference field="3" count="2">
            <x v="4"/>
            <x v="90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32"/>
          </reference>
          <reference field="3" count="4">
            <x v="13"/>
            <x v="26"/>
            <x v="27"/>
            <x v="148"/>
          </reference>
        </references>
      </pivotArea>
    </format>
    <format dxfId="1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33"/>
          </reference>
          <reference field="3" count="2">
            <x v="12"/>
            <x v="120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39"/>
          </reference>
          <reference field="3" count="2">
            <x v="75"/>
            <x v="76"/>
          </reference>
        </references>
      </pivotArea>
    </format>
    <format dxfId="1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17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41"/>
          </reference>
          <reference field="3" count="2">
            <x v="119"/>
            <x v="170"/>
          </reference>
        </references>
      </pivotArea>
    </format>
    <format dxfId="1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42"/>
          </reference>
          <reference field="3" count="3">
            <x v="23"/>
            <x v="121"/>
            <x v="145"/>
          </reference>
        </references>
      </pivotArea>
    </format>
    <format dxfId="1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44"/>
          </reference>
          <reference field="3" count="14">
            <x v="8"/>
            <x v="64"/>
            <x v="67"/>
            <x v="70"/>
            <x v="112"/>
            <x v="132"/>
            <x v="133"/>
            <x v="134"/>
            <x v="142"/>
            <x v="143"/>
            <x v="144"/>
            <x v="146"/>
            <x v="147"/>
            <x v="148"/>
          </reference>
        </references>
      </pivotArea>
    </format>
    <format dxfId="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45"/>
          </reference>
          <reference field="3" count="4">
            <x v="19"/>
            <x v="72"/>
            <x v="127"/>
            <x v="184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46"/>
          </reference>
          <reference field="3" count="12">
            <x v="63"/>
            <x v="68"/>
            <x v="73"/>
            <x v="74"/>
            <x v="79"/>
            <x v="113"/>
            <x v="114"/>
            <x v="128"/>
            <x v="143"/>
            <x v="148"/>
            <x v="151"/>
            <x v="183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69"/>
          </reference>
          <reference field="3" count="1">
            <x v="167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79"/>
          </reference>
          <reference field="3" count="3">
            <x v="149"/>
            <x v="181"/>
            <x v="182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"/>
          </reference>
          <reference field="2" count="1" selected="0">
            <x v="88"/>
          </reference>
          <reference field="3" count="14">
            <x v="4"/>
            <x v="20"/>
            <x v="32"/>
            <x v="42"/>
            <x v="66"/>
            <x v="69"/>
            <x v="77"/>
            <x v="85"/>
            <x v="86"/>
            <x v="87"/>
            <x v="91"/>
            <x v="131"/>
            <x v="152"/>
            <x v="169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"/>
          </reference>
          <reference field="2" count="1" selected="0">
            <x v="74"/>
          </reference>
          <reference field="3" count="2">
            <x v="15"/>
            <x v="156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34"/>
          </reference>
          <reference field="3" count="1">
            <x v="24"/>
          </reference>
        </references>
      </pivotArea>
    </format>
    <format dxfId="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"/>
          </reference>
          <reference field="2" count="1" selected="0">
            <x v="35"/>
          </reference>
          <reference field="3" count="1">
            <x v="6"/>
          </reference>
        </references>
      </pivotArea>
    </format>
    <format dxfId="1">
      <pivotArea dataOnly="0" labelOnly="1" outline="0" axis="axisValues" fieldPosition="0"/>
    </format>
    <format dxfId="0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14" firstHeaderRow="1" firstDataRow="1" firstDataCol="1"/>
  <pivotFields count="18">
    <pivotField axis="axisRow" showAll="0">
      <items count="7">
        <item x="2"/>
        <item x="1"/>
        <item x="4"/>
        <item x="3"/>
        <item m="1" x="5"/>
        <item x="0"/>
        <item t="default"/>
      </items>
    </pivotField>
    <pivotField axis="axisRow" showAll="0">
      <items count="12">
        <item m="1" x="8"/>
        <item m="1" x="4"/>
        <item m="1" x="6"/>
        <item m="1" x="10"/>
        <item m="1" x="7"/>
        <item m="1" x="3"/>
        <item x="0"/>
        <item m="1" x="5"/>
        <item m="1" x="9"/>
        <item x="2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11">
    <i>
      <x/>
    </i>
    <i r="1">
      <x v="9"/>
    </i>
    <i>
      <x v="1"/>
    </i>
    <i r="1">
      <x v="10"/>
    </i>
    <i>
      <x v="2"/>
    </i>
    <i r="1">
      <x v="10"/>
    </i>
    <i>
      <x v="3"/>
    </i>
    <i r="1">
      <x v="10"/>
    </i>
    <i>
      <x v="5"/>
    </i>
    <i r="1">
      <x v="6"/>
    </i>
    <i t="grand">
      <x/>
    </i>
  </rowItems>
  <colItems count="1">
    <i/>
  </colItems>
  <dataFields count="1">
    <dataField name="Nombre de Référence fournisseur" fld="4" subtotal="count" baseField="0" baseItem="0"/>
  </dataFields>
  <formats count="13"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0" type="button" dataOnly="0" labelOnly="1" outline="0" axis="axisRow" fieldPosition="0"/>
    </format>
    <format dxfId="128">
      <pivotArea dataOnly="0" labelOnly="1" outline="0" axis="axisValues" fieldPosition="0"/>
    </format>
    <format dxfId="127">
      <pivotArea dataOnly="0" labelOnly="1" fieldPosition="0">
        <references count="1">
          <reference field="0" count="0"/>
        </references>
      </pivotArea>
    </format>
    <format dxfId="126">
      <pivotArea dataOnly="0" labelOnly="1" grandRow="1" outline="0" fieldPosition="0"/>
    </format>
    <format dxfId="125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124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23">
      <pivotArea dataOnly="0" labelOnly="1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122">
      <pivotArea dataOnly="0" labelOnly="1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121">
      <pivotArea dataOnly="0" labelOnly="1" fieldPosition="0">
        <references count="2">
          <reference field="0" count="1" selected="0">
            <x v="4"/>
          </reference>
          <reference field="1" count="1">
            <x v="10"/>
          </reference>
        </references>
      </pivotArea>
    </format>
    <format dxfId="120">
      <pivotArea dataOnly="0" labelOnly="1" fieldPosition="0">
        <references count="2">
          <reference field="0" count="1" selected="0">
            <x v="5"/>
          </reference>
          <reference field="1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1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W70"/>
  <sheetViews>
    <sheetView tabSelected="1" workbookViewId="0">
      <selection activeCell="C52" sqref="C52"/>
    </sheetView>
  </sheetViews>
  <sheetFormatPr baseColWidth="10" defaultRowHeight="15" x14ac:dyDescent="0.25"/>
  <cols>
    <col min="1" max="1" width="4.7109375" customWidth="1"/>
    <col min="2" max="2" width="13.28515625" customWidth="1"/>
    <col min="3" max="3" width="4.42578125" customWidth="1"/>
    <col min="4" max="4" width="18.28515625" customWidth="1"/>
    <col min="5" max="5" width="8.5703125" bestFit="1" customWidth="1"/>
    <col min="6" max="6" width="18.5703125" bestFit="1" customWidth="1"/>
    <col min="7" max="7" width="18.7109375" bestFit="1" customWidth="1"/>
    <col min="8" max="8" width="22.5703125" bestFit="1" customWidth="1"/>
    <col min="9" max="9" width="20.28515625" bestFit="1" customWidth="1"/>
    <col min="10" max="10" width="23.140625" customWidth="1"/>
    <col min="11" max="11" width="18.28515625" bestFit="1" customWidth="1"/>
    <col min="12" max="12" width="30.7109375" bestFit="1" customWidth="1"/>
    <col min="13" max="13" width="12.5703125" bestFit="1" customWidth="1"/>
    <col min="14" max="14" width="10.7109375" bestFit="1" customWidth="1"/>
  </cols>
  <sheetData>
    <row r="2" spans="2:14" x14ac:dyDescent="0.25">
      <c r="B2" s="29" t="s">
        <v>179</v>
      </c>
      <c r="C2" s="29"/>
      <c r="D2" s="29" t="s">
        <v>180</v>
      </c>
      <c r="E2" s="29"/>
      <c r="F2" s="29"/>
    </row>
    <row r="4" spans="2:14" x14ac:dyDescent="0.25">
      <c r="D4" s="28" t="s">
        <v>177</v>
      </c>
    </row>
    <row r="5" spans="2:14" x14ac:dyDescent="0.25">
      <c r="E5" t="s">
        <v>175</v>
      </c>
    </row>
    <row r="7" spans="2:14" x14ac:dyDescent="0.25">
      <c r="D7" s="28" t="s">
        <v>178</v>
      </c>
    </row>
    <row r="8" spans="2:14" x14ac:dyDescent="0.25">
      <c r="E8" t="s">
        <v>176</v>
      </c>
    </row>
    <row r="10" spans="2:14" ht="30" x14ac:dyDescent="0.25">
      <c r="B10" s="30" t="s">
        <v>181</v>
      </c>
    </row>
    <row r="11" spans="2:14" x14ac:dyDescent="0.25">
      <c r="D11" s="31">
        <v>1</v>
      </c>
      <c r="E11" s="31">
        <v>2</v>
      </c>
      <c r="F11" s="31">
        <v>3</v>
      </c>
      <c r="G11" s="31">
        <v>4</v>
      </c>
      <c r="H11" s="31">
        <v>5</v>
      </c>
      <c r="I11" s="31">
        <v>6</v>
      </c>
      <c r="J11" s="31">
        <v>7</v>
      </c>
      <c r="K11" s="31">
        <v>8</v>
      </c>
      <c r="L11" s="31">
        <v>9</v>
      </c>
      <c r="M11" s="31">
        <v>10</v>
      </c>
      <c r="N11" s="31">
        <v>11</v>
      </c>
    </row>
    <row r="12" spans="2:14" s="32" customFormat="1" ht="23.25" customHeight="1" x14ac:dyDescent="0.25">
      <c r="C12" s="33"/>
      <c r="D12" s="34" t="s">
        <v>0</v>
      </c>
      <c r="E12" s="34" t="s">
        <v>1</v>
      </c>
      <c r="F12" s="34" t="s">
        <v>2</v>
      </c>
      <c r="G12" s="34" t="s">
        <v>3</v>
      </c>
      <c r="H12" s="34" t="s">
        <v>4</v>
      </c>
      <c r="I12" s="34" t="s">
        <v>5</v>
      </c>
      <c r="J12" s="34" t="s">
        <v>6</v>
      </c>
      <c r="K12" s="34" t="s">
        <v>7</v>
      </c>
      <c r="L12" s="34" t="s">
        <v>8</v>
      </c>
      <c r="M12" s="34" t="s">
        <v>9</v>
      </c>
      <c r="N12" s="34" t="s">
        <v>10</v>
      </c>
    </row>
    <row r="13" spans="2:14" x14ac:dyDescent="0.25">
      <c r="D13" s="35" t="s">
        <v>64</v>
      </c>
      <c r="E13" s="36" t="s">
        <v>66</v>
      </c>
      <c r="F13" s="36" t="s">
        <v>65</v>
      </c>
      <c r="G13" s="36" t="s">
        <v>11</v>
      </c>
      <c r="H13" s="1" t="s">
        <v>12</v>
      </c>
      <c r="I13" s="1" t="s">
        <v>12</v>
      </c>
      <c r="J13" s="36" t="s">
        <v>182</v>
      </c>
      <c r="K13" s="36" t="s">
        <v>183</v>
      </c>
      <c r="L13" s="1">
        <v>295.2</v>
      </c>
      <c r="M13" s="1">
        <v>132.84</v>
      </c>
      <c r="N13" s="1">
        <v>0</v>
      </c>
    </row>
    <row r="14" spans="2:14" x14ac:dyDescent="0.25">
      <c r="D14" s="35" t="s">
        <v>64</v>
      </c>
      <c r="E14" s="36" t="s">
        <v>66</v>
      </c>
      <c r="F14" s="36" t="s">
        <v>65</v>
      </c>
      <c r="G14" s="36" t="s">
        <v>11</v>
      </c>
      <c r="H14" s="1" t="s">
        <v>14</v>
      </c>
      <c r="I14" s="1" t="s">
        <v>14</v>
      </c>
      <c r="J14" s="36" t="s">
        <v>184</v>
      </c>
      <c r="K14" s="36" t="s">
        <v>183</v>
      </c>
      <c r="L14" s="1">
        <v>350.49</v>
      </c>
      <c r="M14" s="1">
        <v>157.72050000000002</v>
      </c>
      <c r="N14" s="1">
        <v>0</v>
      </c>
    </row>
    <row r="15" spans="2:14" x14ac:dyDescent="0.25">
      <c r="D15" s="35" t="s">
        <v>64</v>
      </c>
      <c r="E15" s="36" t="s">
        <v>66</v>
      </c>
      <c r="F15" s="36" t="s">
        <v>65</v>
      </c>
      <c r="G15" s="36" t="s">
        <v>11</v>
      </c>
      <c r="H15" s="1" t="s">
        <v>16</v>
      </c>
      <c r="I15" s="1" t="s">
        <v>16</v>
      </c>
      <c r="J15" s="36" t="s">
        <v>185</v>
      </c>
      <c r="K15" s="36" t="s">
        <v>183</v>
      </c>
      <c r="L15" s="1">
        <v>357.14</v>
      </c>
      <c r="M15" s="1">
        <v>160.71299999999999</v>
      </c>
      <c r="N15" s="1">
        <v>0</v>
      </c>
    </row>
    <row r="16" spans="2:14" x14ac:dyDescent="0.25">
      <c r="D16" s="35" t="s">
        <v>64</v>
      </c>
      <c r="E16" s="36" t="s">
        <v>186</v>
      </c>
      <c r="F16" s="36" t="s">
        <v>187</v>
      </c>
      <c r="G16" s="36" t="s">
        <v>70</v>
      </c>
      <c r="H16" s="1" t="s">
        <v>188</v>
      </c>
      <c r="I16" s="1" t="s">
        <v>188</v>
      </c>
      <c r="J16" s="36" t="s">
        <v>189</v>
      </c>
      <c r="K16" s="36" t="s">
        <v>183</v>
      </c>
      <c r="L16" s="1">
        <v>72.150000000000006</v>
      </c>
      <c r="M16" s="1">
        <v>32.467500000000001</v>
      </c>
      <c r="N16" s="1">
        <v>0</v>
      </c>
    </row>
    <row r="17" spans="2:23" x14ac:dyDescent="0.25">
      <c r="D17" s="35" t="s">
        <v>64</v>
      </c>
      <c r="E17" s="36" t="s">
        <v>186</v>
      </c>
      <c r="F17" s="36" t="s">
        <v>187</v>
      </c>
      <c r="G17" s="36" t="s">
        <v>70</v>
      </c>
      <c r="H17" s="1" t="s">
        <v>190</v>
      </c>
      <c r="I17" s="1" t="s">
        <v>190</v>
      </c>
      <c r="J17" s="36" t="s">
        <v>191</v>
      </c>
      <c r="K17" s="36" t="s">
        <v>183</v>
      </c>
      <c r="L17" s="1">
        <v>59.27</v>
      </c>
      <c r="M17" s="1">
        <v>26.671500000000002</v>
      </c>
      <c r="N17" s="1">
        <v>0</v>
      </c>
    </row>
    <row r="18" spans="2:23" s="1" customFormat="1" x14ac:dyDescent="0.25">
      <c r="D18" s="35" t="s">
        <v>64</v>
      </c>
      <c r="E18" s="36" t="s">
        <v>66</v>
      </c>
      <c r="F18" s="36" t="s">
        <v>192</v>
      </c>
      <c r="G18" s="36" t="s">
        <v>193</v>
      </c>
      <c r="H18" s="1" t="s">
        <v>194</v>
      </c>
      <c r="I18" s="1" t="s">
        <v>194</v>
      </c>
      <c r="J18" s="36" t="s">
        <v>195</v>
      </c>
      <c r="K18" s="36" t="s">
        <v>183</v>
      </c>
      <c r="L18" s="1">
        <v>158.66999999999999</v>
      </c>
      <c r="M18" s="1">
        <v>71.401499999999999</v>
      </c>
      <c r="N18" s="1">
        <v>0</v>
      </c>
      <c r="O18"/>
      <c r="P18"/>
      <c r="Q18"/>
      <c r="R18"/>
      <c r="S18"/>
      <c r="T18"/>
      <c r="U18"/>
      <c r="V18"/>
      <c r="W18"/>
    </row>
    <row r="19" spans="2:23" s="1" customFormat="1" x14ac:dyDescent="0.25">
      <c r="D19" s="35" t="s">
        <v>64</v>
      </c>
      <c r="E19" s="36" t="s">
        <v>66</v>
      </c>
      <c r="F19" s="36" t="s">
        <v>192</v>
      </c>
      <c r="G19" s="36" t="s">
        <v>196</v>
      </c>
      <c r="H19" s="1" t="s">
        <v>197</v>
      </c>
      <c r="I19" s="1" t="s">
        <v>197</v>
      </c>
      <c r="J19" s="36" t="s">
        <v>198</v>
      </c>
      <c r="K19" s="36" t="s">
        <v>183</v>
      </c>
      <c r="L19" s="1">
        <v>198.7</v>
      </c>
      <c r="M19" s="1">
        <v>89.414999999999992</v>
      </c>
      <c r="N19" s="1">
        <v>0</v>
      </c>
      <c r="O19"/>
      <c r="P19"/>
      <c r="Q19"/>
      <c r="R19"/>
      <c r="S19"/>
      <c r="T19"/>
      <c r="U19"/>
      <c r="V19"/>
      <c r="W19"/>
    </row>
    <row r="20" spans="2:23" x14ac:dyDescent="0.25">
      <c r="D20" s="35"/>
      <c r="E20" s="36"/>
      <c r="F20" s="36"/>
      <c r="G20" s="36"/>
      <c r="H20" s="1"/>
      <c r="I20" s="1"/>
      <c r="J20" s="36"/>
      <c r="K20" s="36"/>
      <c r="L20" s="1"/>
      <c r="M20" s="1"/>
      <c r="N20" s="1"/>
    </row>
    <row r="21" spans="2:23" s="41" customFormat="1" x14ac:dyDescent="0.25">
      <c r="B21" s="57" t="s">
        <v>199</v>
      </c>
      <c r="C21" s="37"/>
      <c r="D21" s="38" t="s">
        <v>200</v>
      </c>
      <c r="E21" s="52" t="s">
        <v>201</v>
      </c>
      <c r="F21" s="52"/>
      <c r="G21" s="52"/>
      <c r="H21" s="39" t="s">
        <v>202</v>
      </c>
      <c r="I21" s="40" t="s">
        <v>202</v>
      </c>
      <c r="J21" s="53" t="s">
        <v>203</v>
      </c>
      <c r="K21" s="53"/>
      <c r="L21" s="51" t="s">
        <v>204</v>
      </c>
      <c r="M21" s="51"/>
      <c r="N21" s="51"/>
      <c r="O21"/>
      <c r="P21"/>
      <c r="Q21"/>
      <c r="R21"/>
      <c r="S21"/>
      <c r="T21"/>
      <c r="U21"/>
      <c r="V21"/>
      <c r="W21"/>
    </row>
    <row r="22" spans="2:23" s="41" customFormat="1" x14ac:dyDescent="0.25">
      <c r="B22" s="58"/>
      <c r="C22" s="37"/>
      <c r="D22" s="38"/>
      <c r="E22" s="52" t="s">
        <v>205</v>
      </c>
      <c r="F22" s="52"/>
      <c r="G22" s="52"/>
      <c r="H22" s="38"/>
      <c r="I22" s="42"/>
      <c r="J22" s="53" t="s">
        <v>205</v>
      </c>
      <c r="K22" s="53"/>
      <c r="L22" s="51" t="s">
        <v>237</v>
      </c>
      <c r="M22" s="51"/>
      <c r="N22" s="51"/>
      <c r="O22"/>
      <c r="P22"/>
      <c r="Q22"/>
      <c r="R22"/>
      <c r="S22"/>
      <c r="T22"/>
      <c r="U22"/>
      <c r="V22"/>
      <c r="W22"/>
    </row>
    <row r="23" spans="2:23" s="41" customFormat="1" x14ac:dyDescent="0.25">
      <c r="B23" s="58"/>
      <c r="C23" s="37"/>
      <c r="E23" s="52" t="s">
        <v>206</v>
      </c>
      <c r="F23" s="52"/>
      <c r="G23" s="52"/>
      <c r="J23" s="53" t="s">
        <v>206</v>
      </c>
      <c r="K23" s="53"/>
      <c r="O23"/>
      <c r="P23"/>
      <c r="Q23"/>
      <c r="R23"/>
      <c r="S23"/>
      <c r="T23"/>
      <c r="U23"/>
      <c r="V23"/>
      <c r="W23"/>
    </row>
    <row r="24" spans="2:23" s="41" customFormat="1" x14ac:dyDescent="0.25">
      <c r="B24" s="58"/>
      <c r="C24" s="37"/>
      <c r="E24" s="52" t="s">
        <v>207</v>
      </c>
      <c r="F24" s="52"/>
      <c r="G24" s="52"/>
      <c r="J24" s="53" t="s">
        <v>207</v>
      </c>
      <c r="K24" s="53"/>
    </row>
    <row r="25" spans="2:23" x14ac:dyDescent="0.25">
      <c r="B25" s="58"/>
      <c r="C25" s="37"/>
      <c r="E25" s="52" t="s">
        <v>208</v>
      </c>
      <c r="F25" s="52"/>
      <c r="G25" s="52"/>
      <c r="J25" s="53" t="s">
        <v>209</v>
      </c>
      <c r="K25" s="53"/>
    </row>
    <row r="26" spans="2:23" x14ac:dyDescent="0.25">
      <c r="B26" s="59"/>
      <c r="C26" s="37"/>
      <c r="E26" s="52" t="s">
        <v>210</v>
      </c>
      <c r="F26" s="52"/>
      <c r="G26" s="52"/>
      <c r="J26" s="53" t="s">
        <v>210</v>
      </c>
      <c r="K26" s="53"/>
    </row>
    <row r="28" spans="2:23" s="41" customFormat="1" x14ac:dyDescent="0.25">
      <c r="B28" s="54" t="s">
        <v>211</v>
      </c>
      <c r="C28" s="37"/>
      <c r="D28" s="38" t="s">
        <v>200</v>
      </c>
      <c r="E28" s="52" t="s">
        <v>201</v>
      </c>
      <c r="F28" s="52"/>
      <c r="G28" s="52"/>
      <c r="H28" s="39" t="s">
        <v>202</v>
      </c>
      <c r="I28" s="40" t="s">
        <v>202</v>
      </c>
      <c r="J28" s="53" t="s">
        <v>203</v>
      </c>
      <c r="K28" s="53"/>
      <c r="L28" s="51" t="s">
        <v>212</v>
      </c>
      <c r="M28" s="51"/>
      <c r="N28" s="51"/>
      <c r="O28"/>
      <c r="P28"/>
      <c r="Q28"/>
      <c r="R28"/>
      <c r="S28"/>
      <c r="T28"/>
      <c r="U28"/>
      <c r="V28"/>
      <c r="W28"/>
    </row>
    <row r="29" spans="2:23" s="41" customFormat="1" x14ac:dyDescent="0.25">
      <c r="B29" s="55"/>
      <c r="C29" s="37"/>
      <c r="D29" s="38"/>
      <c r="E29" s="52" t="s">
        <v>205</v>
      </c>
      <c r="F29" s="52"/>
      <c r="G29" s="52"/>
      <c r="H29" s="38"/>
      <c r="I29" s="42"/>
      <c r="J29" s="53" t="s">
        <v>205</v>
      </c>
      <c r="K29" s="53"/>
      <c r="L29" s="51" t="s">
        <v>238</v>
      </c>
      <c r="M29" s="51"/>
      <c r="N29" s="51"/>
      <c r="O29"/>
      <c r="P29"/>
      <c r="Q29"/>
      <c r="R29"/>
      <c r="S29"/>
      <c r="T29"/>
      <c r="U29"/>
      <c r="V29"/>
      <c r="W29"/>
    </row>
    <row r="30" spans="2:23" s="41" customFormat="1" x14ac:dyDescent="0.25">
      <c r="B30" s="55"/>
      <c r="C30" s="37"/>
      <c r="E30" s="52" t="s">
        <v>206</v>
      </c>
      <c r="F30" s="52"/>
      <c r="G30" s="52"/>
      <c r="J30" s="53" t="s">
        <v>206</v>
      </c>
      <c r="K30" s="53"/>
      <c r="O30"/>
      <c r="P30"/>
      <c r="Q30"/>
      <c r="R30"/>
      <c r="S30"/>
      <c r="T30"/>
      <c r="U30"/>
      <c r="V30"/>
      <c r="W30"/>
    </row>
    <row r="31" spans="2:23" s="41" customFormat="1" x14ac:dyDescent="0.25">
      <c r="B31" s="55"/>
      <c r="C31" s="37"/>
      <c r="E31" s="52" t="s">
        <v>207</v>
      </c>
      <c r="F31" s="52"/>
      <c r="G31" s="52"/>
      <c r="J31" s="53" t="s">
        <v>207</v>
      </c>
      <c r="K31" s="53"/>
    </row>
    <row r="32" spans="2:23" x14ac:dyDescent="0.25">
      <c r="B32" s="55"/>
      <c r="C32" s="37"/>
      <c r="E32" s="52" t="s">
        <v>208</v>
      </c>
      <c r="F32" s="52"/>
      <c r="G32" s="52"/>
      <c r="J32" s="53" t="s">
        <v>209</v>
      </c>
      <c r="K32" s="53"/>
    </row>
    <row r="33" spans="2:13" x14ac:dyDescent="0.25">
      <c r="B33" s="55"/>
      <c r="C33" s="37"/>
      <c r="E33" s="52" t="s">
        <v>210</v>
      </c>
      <c r="F33" s="52"/>
      <c r="G33" s="52"/>
      <c r="J33" s="53" t="s">
        <v>210</v>
      </c>
      <c r="K33" s="53"/>
    </row>
    <row r="34" spans="2:13" x14ac:dyDescent="0.25">
      <c r="B34" s="55"/>
      <c r="C34" s="43"/>
      <c r="K34" s="39" t="s">
        <v>212</v>
      </c>
    </row>
    <row r="35" spans="2:13" x14ac:dyDescent="0.25">
      <c r="B35" s="56"/>
      <c r="C35" s="43"/>
    </row>
    <row r="37" spans="2:13" x14ac:dyDescent="0.25">
      <c r="D37" s="60" t="s">
        <v>236</v>
      </c>
      <c r="E37" s="60"/>
      <c r="F37" s="60"/>
      <c r="G37" s="60"/>
      <c r="H37" s="60"/>
      <c r="I37" s="60"/>
      <c r="J37" s="60"/>
      <c r="K37" s="60"/>
      <c r="L37" s="60"/>
      <c r="M37" s="60"/>
    </row>
    <row r="38" spans="2:13" x14ac:dyDescent="0.25">
      <c r="D38" s="61" t="s">
        <v>213</v>
      </c>
      <c r="E38" s="61"/>
      <c r="F38" s="61"/>
      <c r="G38" s="61"/>
      <c r="H38" s="61"/>
      <c r="I38" s="61"/>
      <c r="J38" s="61"/>
      <c r="K38" s="61"/>
      <c r="L38" s="61"/>
      <c r="M38" s="61"/>
    </row>
    <row r="39" spans="2:13" x14ac:dyDescent="0.25"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2:13" x14ac:dyDescent="0.25">
      <c r="E40" t="s">
        <v>251</v>
      </c>
    </row>
    <row r="41" spans="2:13" x14ac:dyDescent="0.25">
      <c r="E41" s="31" t="s">
        <v>239</v>
      </c>
      <c r="F41" t="s">
        <v>240</v>
      </c>
    </row>
    <row r="42" spans="2:13" x14ac:dyDescent="0.25">
      <c r="E42" s="31" t="s">
        <v>241</v>
      </c>
      <c r="F42" t="s">
        <v>242</v>
      </c>
    </row>
    <row r="43" spans="2:13" x14ac:dyDescent="0.25">
      <c r="E43" s="31" t="s">
        <v>243</v>
      </c>
      <c r="F43" t="s">
        <v>244</v>
      </c>
      <c r="J43" t="s">
        <v>246</v>
      </c>
    </row>
    <row r="44" spans="2:13" x14ac:dyDescent="0.25">
      <c r="E44" s="31"/>
      <c r="K44" s="50"/>
    </row>
    <row r="45" spans="2:13" x14ac:dyDescent="0.25">
      <c r="E45" s="31"/>
      <c r="I45" s="50" t="s">
        <v>245</v>
      </c>
      <c r="K45" s="50"/>
    </row>
    <row r="46" spans="2:13" x14ac:dyDescent="0.25">
      <c r="E46" s="31"/>
      <c r="K46" s="50"/>
    </row>
    <row r="47" spans="2:13" x14ac:dyDescent="0.25">
      <c r="E47" s="31" t="s">
        <v>247</v>
      </c>
      <c r="F47" t="s">
        <v>252</v>
      </c>
      <c r="K47" s="50"/>
    </row>
    <row r="48" spans="2:13" x14ac:dyDescent="0.25">
      <c r="E48" s="31" t="s">
        <v>248</v>
      </c>
      <c r="F48" t="s">
        <v>249</v>
      </c>
    </row>
    <row r="50" spans="2:13" x14ac:dyDescent="0.25">
      <c r="E50" t="s">
        <v>250</v>
      </c>
    </row>
    <row r="51" spans="2:13" x14ac:dyDescent="0.25"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2:13" x14ac:dyDescent="0.25">
      <c r="B52" s="29" t="s">
        <v>214</v>
      </c>
      <c r="C52" s="29"/>
      <c r="D52" s="29" t="s">
        <v>215</v>
      </c>
      <c r="E52" s="29"/>
      <c r="F52" s="29"/>
    </row>
    <row r="53" spans="2:13" x14ac:dyDescent="0.25">
      <c r="D53" s="44"/>
    </row>
    <row r="54" spans="2:13" x14ac:dyDescent="0.25">
      <c r="D54" s="45" t="s">
        <v>216</v>
      </c>
    </row>
    <row r="56" spans="2:13" x14ac:dyDescent="0.25">
      <c r="D56" s="46" t="s">
        <v>217</v>
      </c>
      <c r="E56" s="46" t="s">
        <v>218</v>
      </c>
      <c r="F56" s="46" t="s">
        <v>2</v>
      </c>
      <c r="G56" s="46" t="s">
        <v>219</v>
      </c>
      <c r="H56" s="46" t="s">
        <v>220</v>
      </c>
      <c r="I56" s="46" t="s">
        <v>221</v>
      </c>
      <c r="J56" s="46" t="s">
        <v>222</v>
      </c>
      <c r="K56" s="46" t="s">
        <v>223</v>
      </c>
      <c r="L56" s="46" t="s">
        <v>224</v>
      </c>
      <c r="M56" s="46" t="s">
        <v>225</v>
      </c>
    </row>
    <row r="57" spans="2:13" x14ac:dyDescent="0.25">
      <c r="D57" s="47">
        <v>1</v>
      </c>
      <c r="E57" s="47" t="s">
        <v>66</v>
      </c>
      <c r="F57" s="47" t="s">
        <v>65</v>
      </c>
      <c r="G57" s="47" t="s">
        <v>11</v>
      </c>
      <c r="H57" s="47" t="s">
        <v>64</v>
      </c>
      <c r="I57" s="47" t="s">
        <v>226</v>
      </c>
      <c r="J57" s="47">
        <v>250</v>
      </c>
      <c r="K57" s="47">
        <v>1000093</v>
      </c>
      <c r="L57" s="47">
        <v>1000093</v>
      </c>
      <c r="M57" s="47" t="s">
        <v>227</v>
      </c>
    </row>
    <row r="58" spans="2:13" x14ac:dyDescent="0.25">
      <c r="D58" s="47">
        <v>2</v>
      </c>
      <c r="E58" s="47" t="s">
        <v>66</v>
      </c>
      <c r="F58" s="47" t="s">
        <v>65</v>
      </c>
      <c r="G58" s="47" t="s">
        <v>67</v>
      </c>
      <c r="H58" s="47" t="s">
        <v>64</v>
      </c>
      <c r="I58" s="47" t="s">
        <v>226</v>
      </c>
      <c r="J58" s="47">
        <v>250</v>
      </c>
      <c r="K58" s="47">
        <v>1000093</v>
      </c>
      <c r="L58" s="47">
        <v>1000093</v>
      </c>
      <c r="M58" s="47" t="s">
        <v>227</v>
      </c>
    </row>
    <row r="59" spans="2:13" x14ac:dyDescent="0.25">
      <c r="D59" s="47">
        <v>3</v>
      </c>
      <c r="E59" s="47" t="s">
        <v>66</v>
      </c>
      <c r="F59" s="47" t="s">
        <v>65</v>
      </c>
      <c r="G59" s="47" t="s">
        <v>44</v>
      </c>
      <c r="H59" s="47" t="s">
        <v>64</v>
      </c>
      <c r="I59" s="47" t="s">
        <v>226</v>
      </c>
      <c r="J59" s="47">
        <v>250</v>
      </c>
      <c r="K59" s="47">
        <v>1000093</v>
      </c>
      <c r="L59" s="47">
        <v>1000093</v>
      </c>
      <c r="M59" s="47" t="s">
        <v>227</v>
      </c>
    </row>
    <row r="60" spans="2:13" x14ac:dyDescent="0.25">
      <c r="D60" s="47">
        <v>4</v>
      </c>
      <c r="E60" s="47" t="s">
        <v>186</v>
      </c>
      <c r="F60" s="47" t="s">
        <v>187</v>
      </c>
      <c r="G60" s="47" t="s">
        <v>228</v>
      </c>
      <c r="H60" s="47" t="s">
        <v>64</v>
      </c>
      <c r="I60" s="47" t="s">
        <v>229</v>
      </c>
      <c r="J60" s="47">
        <v>250</v>
      </c>
      <c r="K60" s="47">
        <v>1000093</v>
      </c>
      <c r="L60" s="47">
        <v>1000093</v>
      </c>
      <c r="M60" s="47" t="s">
        <v>227</v>
      </c>
    </row>
    <row r="61" spans="2:13" x14ac:dyDescent="0.25">
      <c r="D61" s="47">
        <v>5</v>
      </c>
      <c r="E61" s="47" t="s">
        <v>66</v>
      </c>
      <c r="F61" s="47" t="s">
        <v>192</v>
      </c>
      <c r="G61" s="47" t="s">
        <v>228</v>
      </c>
      <c r="H61" s="47" t="s">
        <v>64</v>
      </c>
      <c r="I61" s="47" t="s">
        <v>230</v>
      </c>
      <c r="J61" s="47">
        <v>250</v>
      </c>
      <c r="K61" s="47">
        <v>1000093</v>
      </c>
      <c r="L61" s="47">
        <v>1000093</v>
      </c>
      <c r="M61" s="47" t="s">
        <v>227</v>
      </c>
    </row>
    <row r="65" spans="2:6" x14ac:dyDescent="0.25">
      <c r="B65" s="29" t="s">
        <v>214</v>
      </c>
      <c r="C65" s="29"/>
      <c r="D65" s="29" t="s">
        <v>231</v>
      </c>
      <c r="E65" s="29"/>
      <c r="F65" s="29"/>
    </row>
    <row r="66" spans="2:6" x14ac:dyDescent="0.25">
      <c r="D66" t="s">
        <v>232</v>
      </c>
    </row>
    <row r="67" spans="2:6" x14ac:dyDescent="0.25">
      <c r="D67" s="48" t="s">
        <v>233</v>
      </c>
    </row>
    <row r="69" spans="2:6" x14ac:dyDescent="0.25">
      <c r="D69" t="s">
        <v>234</v>
      </c>
    </row>
    <row r="70" spans="2:6" x14ac:dyDescent="0.25">
      <c r="D70" t="s">
        <v>235</v>
      </c>
    </row>
  </sheetData>
  <mergeCells count="32">
    <mergeCell ref="E33:G33"/>
    <mergeCell ref="J33:K33"/>
    <mergeCell ref="D37:M37"/>
    <mergeCell ref="D38:M38"/>
    <mergeCell ref="L28:N28"/>
    <mergeCell ref="E29:G29"/>
    <mergeCell ref="J29:K29"/>
    <mergeCell ref="L29:N29"/>
    <mergeCell ref="E30:G30"/>
    <mergeCell ref="J30:K30"/>
    <mergeCell ref="E25:G25"/>
    <mergeCell ref="J25:K25"/>
    <mergeCell ref="E26:G26"/>
    <mergeCell ref="J26:K26"/>
    <mergeCell ref="B28:B35"/>
    <mergeCell ref="E28:G28"/>
    <mergeCell ref="J28:K28"/>
    <mergeCell ref="E31:G31"/>
    <mergeCell ref="J31:K31"/>
    <mergeCell ref="E32:G32"/>
    <mergeCell ref="B21:B26"/>
    <mergeCell ref="E21:G21"/>
    <mergeCell ref="J21:K21"/>
    <mergeCell ref="E24:G24"/>
    <mergeCell ref="J24:K24"/>
    <mergeCell ref="J32:K32"/>
    <mergeCell ref="L21:N21"/>
    <mergeCell ref="E22:G22"/>
    <mergeCell ref="J22:K22"/>
    <mergeCell ref="E23:G23"/>
    <mergeCell ref="J23:K23"/>
    <mergeCell ref="L22:N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1.25" x14ac:dyDescent="0.25"/>
  <cols>
    <col min="1" max="1" width="16.5703125" style="27" customWidth="1"/>
    <col min="2" max="2" width="11.28515625" style="5" customWidth="1"/>
    <col min="3" max="4" width="30.42578125" style="5" customWidth="1"/>
    <col min="5" max="6" width="17.7109375" style="5" bestFit="1" customWidth="1"/>
    <col min="7" max="7" width="41.5703125" style="5" customWidth="1"/>
    <col min="8" max="8" width="22.85546875" style="5" bestFit="1" customWidth="1"/>
    <col min="9" max="9" width="18.5703125" style="5" customWidth="1"/>
    <col min="10" max="10" width="11.42578125" style="5"/>
    <col min="11" max="11" width="11.42578125" style="20"/>
    <col min="12" max="12" width="12.5703125" style="5" customWidth="1"/>
    <col min="13" max="14" width="31.42578125" style="5" customWidth="1"/>
    <col min="15" max="16" width="30.7109375" style="5" customWidth="1"/>
    <col min="17" max="16384" width="11.42578125" style="5"/>
  </cols>
  <sheetData>
    <row r="1" spans="1:18" ht="36" customHeight="1" x14ac:dyDescent="0.25">
      <c r="A1" s="2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9" t="s">
        <v>10</v>
      </c>
      <c r="L1" s="3" t="s">
        <v>1</v>
      </c>
      <c r="M1" s="3" t="s">
        <v>2</v>
      </c>
      <c r="N1" s="3" t="s">
        <v>3</v>
      </c>
      <c r="O1" s="3" t="s">
        <v>6</v>
      </c>
      <c r="P1" s="3" t="s">
        <v>7</v>
      </c>
      <c r="Q1" s="4" t="s">
        <v>62</v>
      </c>
      <c r="R1" s="4" t="s">
        <v>68</v>
      </c>
    </row>
    <row r="2" spans="1:18" x14ac:dyDescent="0.25">
      <c r="A2" s="22" t="s">
        <v>64</v>
      </c>
      <c r="B2" s="6" t="str">
        <f>IF(L2="","N/A",L2)</f>
        <v>Intrusion</v>
      </c>
      <c r="C2" s="6" t="str">
        <f>IF(M2="","N/A",M2)</f>
        <v>Gamme Advisor Advanced</v>
      </c>
      <c r="D2" s="6" t="str">
        <f>IF(N2="","N/A",N2)</f>
        <v>Centrales d'alarmes</v>
      </c>
      <c r="E2" s="5" t="s">
        <v>12</v>
      </c>
      <c r="F2" s="5" t="s">
        <v>12</v>
      </c>
      <c r="G2" s="6" t="str">
        <f>IF(O2="","-", LEFT(SUBSTITUTE(SUBSTITUTE(SUBSTITUTE(SUBSTITUTE(O2,"™","-TM"),"""","'"),";",","),CHAR(10)," / "),200))</f>
        <v>Centrale bus Advisor Advanced ATS1000A coffret métal, 8-32 zones, 4 groupes, alimentation 1 A, transmetteur digital intégré, programmation simplifiée et rapide sur base CD Advisor, port USB intégré, m</v>
      </c>
      <c r="H2" s="6" t="str">
        <f>IF(P2="","-", LEFT(SUBSTITUTE(SUBSTITUTE(SUBSTITUTE(SUBSTITUTE(P2,"™","-TM"),"""","'"),";",","),CHAR(10)," / "),200))</f>
        <v>-</v>
      </c>
      <c r="I2" s="5">
        <v>295.2</v>
      </c>
      <c r="J2" s="5">
        <v>132.84</v>
      </c>
      <c r="K2" s="20">
        <v>0</v>
      </c>
      <c r="L2" s="5" t="s">
        <v>66</v>
      </c>
      <c r="M2" s="5" t="s">
        <v>65</v>
      </c>
      <c r="N2" s="5" t="s">
        <v>11</v>
      </c>
      <c r="O2" s="5" t="s">
        <v>13</v>
      </c>
      <c r="Q2" s="5">
        <v>139.482</v>
      </c>
      <c r="R2" s="5">
        <f t="shared" ref="R2:R25" si="0">Q2/J2</f>
        <v>1.05</v>
      </c>
    </row>
    <row r="3" spans="1:18" x14ac:dyDescent="0.25">
      <c r="A3" s="22" t="s">
        <v>64</v>
      </c>
      <c r="B3" s="6" t="str">
        <f t="shared" ref="B3:B25" si="1">IF(L3="","N/A",L3)</f>
        <v>Intrusion</v>
      </c>
      <c r="C3" s="6" t="str">
        <f t="shared" ref="C3:C25" si="2">IF(M3="","N/A",M3)</f>
        <v>Gamme Advisor Advanced</v>
      </c>
      <c r="D3" s="6" t="str">
        <f t="shared" ref="D3:D25" si="3">IF(N3="","N/A",N3)</f>
        <v>Centrales d'alarmes</v>
      </c>
      <c r="E3" s="5" t="s">
        <v>14</v>
      </c>
      <c r="F3" s="5" t="s">
        <v>14</v>
      </c>
      <c r="G3" s="6" t="str">
        <f t="shared" ref="G3:G25" si="4">IF(O3="","-", LEFT(SUBSTITUTE(SUBSTITUTE(SUBSTITUTE(SUBSTITUTE(O3,"™","-TM"),"""","'"),";",","),CHAR(10)," / "),200))</f>
        <v>Centrale bus Advisor Advanced ATS1000A grand coffret polycarbonate, 8-32 zones, 4 groupes, alimentation 1 A, transmetteur digital intégré, programmation simplifiée et rapide, port USB intégré, multi l</v>
      </c>
      <c r="H3" s="6" t="str">
        <f t="shared" ref="H3:H25" si="5">IF(P3="","-", LEFT(SUBSTITUTE(SUBSTITUTE(SUBSTITUTE(SUBSTITUTE(P3,"™","-TM"),"""","'"),";",","),CHAR(10)," / "),200))</f>
        <v>-</v>
      </c>
      <c r="I3" s="5">
        <v>350.49</v>
      </c>
      <c r="J3" s="5">
        <v>157.72050000000002</v>
      </c>
      <c r="K3" s="20">
        <v>0</v>
      </c>
      <c r="L3" s="5" t="s">
        <v>66</v>
      </c>
      <c r="M3" s="5" t="s">
        <v>65</v>
      </c>
      <c r="N3" s="5" t="s">
        <v>11</v>
      </c>
      <c r="O3" s="5" t="s">
        <v>15</v>
      </c>
      <c r="Q3" s="5">
        <v>165.60652500000003</v>
      </c>
      <c r="R3" s="5">
        <f t="shared" si="0"/>
        <v>1.05</v>
      </c>
    </row>
    <row r="4" spans="1:18" x14ac:dyDescent="0.25">
      <c r="A4" s="22" t="s">
        <v>64</v>
      </c>
      <c r="B4" s="6" t="str">
        <f t="shared" si="1"/>
        <v>Intrusion</v>
      </c>
      <c r="C4" s="6" t="str">
        <f t="shared" si="2"/>
        <v>Gamme Advisor Advanced</v>
      </c>
      <c r="D4" s="6" t="str">
        <f t="shared" si="3"/>
        <v>Centrales d'alarmes</v>
      </c>
      <c r="E4" s="5" t="s">
        <v>16</v>
      </c>
      <c r="F4" s="5" t="s">
        <v>16</v>
      </c>
      <c r="G4" s="6" t="str">
        <f t="shared" si="4"/>
        <v>Centrale bus Advisor Advanced ATS1500A coffret métal, 8-32 zones, 4 groupes, alimentation 1 A, transmetteur digital intégré, programmation simplifiée et rapide sur base CD Advisor, port USB intégré, m</v>
      </c>
      <c r="H4" s="6" t="str">
        <f t="shared" si="5"/>
        <v>-</v>
      </c>
      <c r="I4" s="5">
        <v>357.14</v>
      </c>
      <c r="J4" s="5">
        <v>160.71299999999999</v>
      </c>
      <c r="K4" s="20">
        <v>0</v>
      </c>
      <c r="L4" s="5" t="s">
        <v>66</v>
      </c>
      <c r="M4" s="5" t="s">
        <v>65</v>
      </c>
      <c r="N4" s="5" t="s">
        <v>11</v>
      </c>
      <c r="O4" s="5" t="s">
        <v>17</v>
      </c>
      <c r="Q4" s="5">
        <v>168.74865</v>
      </c>
      <c r="R4" s="5">
        <f t="shared" si="0"/>
        <v>1.05</v>
      </c>
    </row>
    <row r="5" spans="1:18" x14ac:dyDescent="0.25">
      <c r="A5" s="22" t="s">
        <v>64</v>
      </c>
      <c r="B5" s="6" t="str">
        <f t="shared" si="1"/>
        <v>Intrusion</v>
      </c>
      <c r="C5" s="6" t="str">
        <f t="shared" si="2"/>
        <v>Gamme Advisor Advanced</v>
      </c>
      <c r="D5" s="6" t="str">
        <f t="shared" si="3"/>
        <v>Centrales d'alarmes</v>
      </c>
      <c r="E5" s="5" t="s">
        <v>18</v>
      </c>
      <c r="F5" s="5" t="s">
        <v>18</v>
      </c>
      <c r="G5" s="6" t="str">
        <f t="shared" si="4"/>
        <v>Centrale bus Advisor Advanced ATS2000A coffret métal, 8-64 zones, 8 groupes, alimentation 2 A, transmetteur digital intégré, programmation simplifiée et rapide sur base CD Advisor, port USB intégré, m</v>
      </c>
      <c r="H5" s="6" t="str">
        <f t="shared" si="5"/>
        <v>-</v>
      </c>
      <c r="I5" s="5">
        <v>417.76</v>
      </c>
      <c r="J5" s="5">
        <v>187.99199999999999</v>
      </c>
      <c r="K5" s="20">
        <v>0</v>
      </c>
      <c r="L5" s="5" t="s">
        <v>66</v>
      </c>
      <c r="M5" s="5" t="s">
        <v>65</v>
      </c>
      <c r="N5" s="5" t="s">
        <v>11</v>
      </c>
      <c r="O5" s="5" t="s">
        <v>19</v>
      </c>
      <c r="Q5" s="5">
        <v>197.39160000000001</v>
      </c>
      <c r="R5" s="5">
        <f t="shared" si="0"/>
        <v>1.05</v>
      </c>
    </row>
    <row r="6" spans="1:18" x14ac:dyDescent="0.25">
      <c r="A6" s="22" t="s">
        <v>64</v>
      </c>
      <c r="B6" s="6" t="str">
        <f t="shared" si="1"/>
        <v>Intrusion</v>
      </c>
      <c r="C6" s="6" t="str">
        <f t="shared" si="2"/>
        <v>Gamme Advisor Advanced</v>
      </c>
      <c r="D6" s="6" t="str">
        <f t="shared" si="3"/>
        <v>Centrales d'alarmes</v>
      </c>
      <c r="E6" s="5" t="s">
        <v>20</v>
      </c>
      <c r="F6" s="5" t="s">
        <v>20</v>
      </c>
      <c r="G6" s="6" t="str">
        <f t="shared" si="4"/>
        <v>Centrale bus Advisor Advanced ATS3500A coffret métal taille moyenne, 8-128 zones, 8 groupes, alimentation 2 A, Filaire ou sans fil (hybride) à l'aide du plug-in ou DGP à distance. Max 16 claviers / le</v>
      </c>
      <c r="H6" s="6" t="str">
        <f t="shared" si="5"/>
        <v>-</v>
      </c>
      <c r="I6" s="5">
        <v>613.54999999999995</v>
      </c>
      <c r="J6" s="5">
        <v>276.09749999999997</v>
      </c>
      <c r="K6" s="20">
        <v>0</v>
      </c>
      <c r="L6" s="5" t="s">
        <v>66</v>
      </c>
      <c r="M6" s="5" t="s">
        <v>65</v>
      </c>
      <c r="N6" s="5" t="s">
        <v>11</v>
      </c>
      <c r="O6" s="5" t="s">
        <v>21</v>
      </c>
      <c r="Q6" s="5">
        <v>289.90237500000001</v>
      </c>
      <c r="R6" s="5">
        <f t="shared" si="0"/>
        <v>1.05</v>
      </c>
    </row>
    <row r="7" spans="1:18" x14ac:dyDescent="0.25">
      <c r="A7" s="22" t="s">
        <v>64</v>
      </c>
      <c r="B7" s="6" t="str">
        <f t="shared" si="1"/>
        <v>Intrusion</v>
      </c>
      <c r="C7" s="6" t="str">
        <f t="shared" si="2"/>
        <v>Gamme Advisor Advanced</v>
      </c>
      <c r="D7" s="6" t="str">
        <f t="shared" si="3"/>
        <v>Centrales d'alarmes</v>
      </c>
      <c r="E7" s="5" t="s">
        <v>22</v>
      </c>
      <c r="F7" s="5" t="s">
        <v>22</v>
      </c>
      <c r="G7" s="6" t="str">
        <f t="shared" si="4"/>
        <v>Centrale bus Advisor Advanced ATS1000A connexion Ethernet intégrée coffret métal, 8-32 zones, 8 groupes, alimentation 2A, transmetteur digital intégré, programmation simplifiée et rapide sur base CD A</v>
      </c>
      <c r="H7" s="6" t="str">
        <f t="shared" si="5"/>
        <v>-</v>
      </c>
      <c r="I7" s="5">
        <v>444.72</v>
      </c>
      <c r="J7" s="5">
        <v>200.12400000000002</v>
      </c>
      <c r="K7" s="20">
        <v>0</v>
      </c>
      <c r="L7" s="5" t="s">
        <v>66</v>
      </c>
      <c r="M7" s="5" t="s">
        <v>65</v>
      </c>
      <c r="N7" s="5" t="s">
        <v>11</v>
      </c>
      <c r="O7" s="5" t="s">
        <v>23</v>
      </c>
      <c r="Q7" s="5">
        <v>210.13020000000003</v>
      </c>
      <c r="R7" s="5">
        <f t="shared" si="0"/>
        <v>1.05</v>
      </c>
    </row>
    <row r="8" spans="1:18" x14ac:dyDescent="0.25">
      <c r="A8" s="22" t="s">
        <v>64</v>
      </c>
      <c r="B8" s="6" t="str">
        <f t="shared" si="1"/>
        <v>Intrusion</v>
      </c>
      <c r="C8" s="6" t="str">
        <f t="shared" si="2"/>
        <v>Gamme Advisor Advanced</v>
      </c>
      <c r="D8" s="6" t="str">
        <f t="shared" si="3"/>
        <v>Centrales d'alarmes</v>
      </c>
      <c r="E8" s="5" t="s">
        <v>24</v>
      </c>
      <c r="F8" s="5" t="s">
        <v>24</v>
      </c>
      <c r="G8" s="6" t="str">
        <f t="shared" si="4"/>
        <v>Centrale bus Advisor Advanced ATS1000A connexion Ethernet intégrée grand coffret polycarbonate, 8-32 zones, 4 groupes, alimentation 1 A, transmetteur digital intégré, programmation simplifiée et rapid</v>
      </c>
      <c r="H8" s="6" t="str">
        <f t="shared" si="5"/>
        <v>-</v>
      </c>
      <c r="I8" s="5">
        <v>467.34</v>
      </c>
      <c r="J8" s="5">
        <v>210.303</v>
      </c>
      <c r="K8" s="20">
        <v>0</v>
      </c>
      <c r="L8" s="5" t="s">
        <v>66</v>
      </c>
      <c r="M8" s="5" t="s">
        <v>65</v>
      </c>
      <c r="N8" s="5" t="s">
        <v>11</v>
      </c>
      <c r="O8" s="5" t="s">
        <v>25</v>
      </c>
      <c r="Q8" s="5">
        <v>220.81815</v>
      </c>
      <c r="R8" s="5">
        <f t="shared" si="0"/>
        <v>1.05</v>
      </c>
    </row>
    <row r="9" spans="1:18" x14ac:dyDescent="0.25">
      <c r="A9" s="22" t="s">
        <v>64</v>
      </c>
      <c r="B9" s="6" t="str">
        <f t="shared" si="1"/>
        <v>Intrusion</v>
      </c>
      <c r="C9" s="6" t="str">
        <f t="shared" si="2"/>
        <v>Gamme Advisor Advanced</v>
      </c>
      <c r="D9" s="6" t="str">
        <f t="shared" si="3"/>
        <v>Centrales d'alarmes</v>
      </c>
      <c r="E9" s="5" t="s">
        <v>26</v>
      </c>
      <c r="F9" s="5" t="s">
        <v>26</v>
      </c>
      <c r="G9" s="6" t="str">
        <f t="shared" si="4"/>
        <v xml:space="preserve">Centrale bus Advisor Advanced ATS2000A connexion Ethernet intégrée coffret métal, 8-64 zones, 8 groupes, alimentation 2 A, transmetteur digital intégré, programmation simplifiée et rapide sur base CD </v>
      </c>
      <c r="H9" s="6" t="str">
        <f t="shared" si="5"/>
        <v>-</v>
      </c>
      <c r="I9" s="5">
        <v>608.72</v>
      </c>
      <c r="J9" s="5">
        <v>273.92400000000004</v>
      </c>
      <c r="K9" s="20">
        <v>0</v>
      </c>
      <c r="L9" s="5" t="s">
        <v>66</v>
      </c>
      <c r="M9" s="5" t="s">
        <v>65</v>
      </c>
      <c r="N9" s="5" t="s">
        <v>11</v>
      </c>
      <c r="O9" s="5" t="s">
        <v>27</v>
      </c>
      <c r="Q9" s="5">
        <v>287.62020000000007</v>
      </c>
      <c r="R9" s="5">
        <f t="shared" si="0"/>
        <v>1.05</v>
      </c>
    </row>
    <row r="10" spans="1:18" x14ac:dyDescent="0.25">
      <c r="A10" s="22" t="s">
        <v>64</v>
      </c>
      <c r="B10" s="6" t="str">
        <f t="shared" si="1"/>
        <v>Intrusion</v>
      </c>
      <c r="C10" s="6" t="str">
        <f t="shared" si="2"/>
        <v>Gamme Advisor Advanced</v>
      </c>
      <c r="D10" s="6" t="str">
        <f t="shared" si="3"/>
        <v>Centrales d'alarmes</v>
      </c>
      <c r="E10" s="5" t="s">
        <v>28</v>
      </c>
      <c r="F10" s="5" t="s">
        <v>28</v>
      </c>
      <c r="G10" s="6" t="str">
        <f t="shared" si="4"/>
        <v>Centrale bus Advisor Advanced ATS1500A connexion Ethernet intégrée grand coffret métal, 8-32 zones, 4 groupes, alimentation 1 A, programmation simplifiée et rapide sur base CD Advisor, port USB intégr</v>
      </c>
      <c r="H10" s="6" t="str">
        <f t="shared" si="5"/>
        <v>-</v>
      </c>
      <c r="I10" s="5">
        <v>478.46</v>
      </c>
      <c r="J10" s="5">
        <v>215.30699999999999</v>
      </c>
      <c r="K10" s="20">
        <v>0</v>
      </c>
      <c r="L10" s="5" t="s">
        <v>66</v>
      </c>
      <c r="M10" s="5" t="s">
        <v>65</v>
      </c>
      <c r="N10" s="5" t="s">
        <v>11</v>
      </c>
      <c r="O10" s="5" t="s">
        <v>29</v>
      </c>
      <c r="Q10" s="5">
        <v>226.07235</v>
      </c>
      <c r="R10" s="5">
        <f t="shared" si="0"/>
        <v>1.05</v>
      </c>
    </row>
    <row r="11" spans="1:18" x14ac:dyDescent="0.25">
      <c r="A11" s="22" t="s">
        <v>64</v>
      </c>
      <c r="B11" s="6" t="str">
        <f t="shared" si="1"/>
        <v>Intrusion</v>
      </c>
      <c r="C11" s="6" t="str">
        <f t="shared" si="2"/>
        <v>Gamme Advisor Advanced</v>
      </c>
      <c r="D11" s="6" t="str">
        <f t="shared" si="3"/>
        <v>Centrales d'alarmes</v>
      </c>
      <c r="E11" s="5" t="s">
        <v>30</v>
      </c>
      <c r="F11" s="5" t="s">
        <v>30</v>
      </c>
      <c r="G11" s="6" t="str">
        <f t="shared" si="4"/>
        <v>Centrale bus Advisor Advanced AT3500A-IP connexion Ethernet intégrée, coffret métal taille moyenne, 128 zones, 8 groupes, alimentation 2 A, Filaire ou sans fil (hybride) à l'aide du plug-in ou à dista</v>
      </c>
      <c r="H11" s="6" t="str">
        <f t="shared" si="5"/>
        <v>-</v>
      </c>
      <c r="I11" s="5">
        <v>755.47</v>
      </c>
      <c r="J11" s="5">
        <v>339.9615</v>
      </c>
      <c r="K11" s="20">
        <v>0</v>
      </c>
      <c r="L11" s="5" t="s">
        <v>66</v>
      </c>
      <c r="M11" s="5" t="s">
        <v>65</v>
      </c>
      <c r="N11" s="5" t="s">
        <v>11</v>
      </c>
      <c r="O11" s="5" t="s">
        <v>31</v>
      </c>
      <c r="Q11" s="5">
        <v>356.95957500000003</v>
      </c>
      <c r="R11" s="5">
        <f t="shared" si="0"/>
        <v>1.05</v>
      </c>
    </row>
    <row r="12" spans="1:18" x14ac:dyDescent="0.25">
      <c r="A12" s="22" t="s">
        <v>64</v>
      </c>
      <c r="B12" s="6" t="str">
        <f t="shared" si="1"/>
        <v>Intrusion</v>
      </c>
      <c r="C12" s="6" t="str">
        <f t="shared" si="2"/>
        <v>Gamme Advisor Advanced</v>
      </c>
      <c r="D12" s="6" t="str">
        <f t="shared" si="3"/>
        <v>Centrales d'alarmes</v>
      </c>
      <c r="E12" s="5" t="s">
        <v>32</v>
      </c>
      <c r="F12" s="5" t="s">
        <v>32</v>
      </c>
      <c r="G12" s="6" t="str">
        <f t="shared" si="4"/>
        <v xml:space="preserve">Centrale bus Advisor Advanced AT4500A-IP connexion Ethernet intégrée, coffret métal taille moyenne, 8 - 512 zones, 64 groupes, alimentation 2,5 A, Filaire ou sans fil (hybride) à l'aide du plug-in ou </v>
      </c>
      <c r="H12" s="6" t="str">
        <f t="shared" si="5"/>
        <v>-</v>
      </c>
      <c r="I12" s="5">
        <v>1064.53</v>
      </c>
      <c r="J12" s="5">
        <v>479.0385</v>
      </c>
      <c r="K12" s="20">
        <v>0</v>
      </c>
      <c r="L12" s="5" t="s">
        <v>66</v>
      </c>
      <c r="M12" s="5" t="s">
        <v>65</v>
      </c>
      <c r="N12" s="5" t="s">
        <v>11</v>
      </c>
      <c r="O12" s="5" t="s">
        <v>33</v>
      </c>
      <c r="Q12" s="5">
        <v>502.99042500000002</v>
      </c>
      <c r="R12" s="5">
        <f t="shared" si="0"/>
        <v>1.05</v>
      </c>
    </row>
    <row r="13" spans="1:18" x14ac:dyDescent="0.25">
      <c r="A13" s="22" t="s">
        <v>64</v>
      </c>
      <c r="B13" s="6" t="str">
        <f t="shared" si="1"/>
        <v>Intrusion</v>
      </c>
      <c r="C13" s="6" t="str">
        <f t="shared" si="2"/>
        <v>Gamme Advisor Advanced</v>
      </c>
      <c r="D13" s="6" t="str">
        <f t="shared" si="3"/>
        <v>Centrales d'alarmes</v>
      </c>
      <c r="E13" s="5" t="s">
        <v>34</v>
      </c>
      <c r="F13" s="5" t="s">
        <v>34</v>
      </c>
      <c r="G13" s="6" t="str">
        <f t="shared" si="4"/>
        <v xml:space="preserve">Centrale bus Advisor Advanced AT4500A-IP connexion Ethernet intégrée, coffret métal taille Large, 8 - 512 zones, 64 groupes, alimentation 2,5 A, Filaire ou sans fil (hybride) à l'aide du plug-in ou à </v>
      </c>
      <c r="H13" s="6" t="str">
        <f t="shared" si="5"/>
        <v>-</v>
      </c>
      <c r="I13" s="5">
        <v>1121.78</v>
      </c>
      <c r="J13" s="5">
        <v>504.80099999999999</v>
      </c>
      <c r="K13" s="20">
        <v>0</v>
      </c>
      <c r="L13" s="5" t="s">
        <v>66</v>
      </c>
      <c r="M13" s="5" t="s">
        <v>65</v>
      </c>
      <c r="N13" s="5" t="s">
        <v>11</v>
      </c>
      <c r="O13" s="5" t="s">
        <v>35</v>
      </c>
      <c r="Q13" s="5">
        <v>530.04105000000004</v>
      </c>
      <c r="R13" s="5">
        <f t="shared" si="0"/>
        <v>1.05</v>
      </c>
    </row>
    <row r="14" spans="1:18" x14ac:dyDescent="0.25">
      <c r="A14" s="22" t="s">
        <v>64</v>
      </c>
      <c r="B14" s="6" t="str">
        <f t="shared" si="1"/>
        <v>Intrusion</v>
      </c>
      <c r="C14" s="6" t="str">
        <f t="shared" si="2"/>
        <v>Gamme Advisor Advanced</v>
      </c>
      <c r="D14" s="6" t="str">
        <f t="shared" si="3"/>
        <v>Cartes mères</v>
      </c>
      <c r="E14" s="5" t="s">
        <v>36</v>
      </c>
      <c r="F14" s="5" t="s">
        <v>36</v>
      </c>
      <c r="G14" s="6" t="str">
        <f t="shared" si="4"/>
        <v>Carte mère ATS3500A  de remplacement.</v>
      </c>
      <c r="H14" s="6" t="str">
        <f t="shared" si="5"/>
        <v>-</v>
      </c>
      <c r="I14" s="5">
        <v>501.36</v>
      </c>
      <c r="J14" s="5">
        <v>225.61200000000002</v>
      </c>
      <c r="K14" s="20">
        <v>0</v>
      </c>
      <c r="L14" s="5" t="s">
        <v>66</v>
      </c>
      <c r="M14" s="5" t="s">
        <v>65</v>
      </c>
      <c r="N14" s="5" t="s">
        <v>67</v>
      </c>
      <c r="O14" s="5" t="s">
        <v>37</v>
      </c>
      <c r="Q14" s="5">
        <v>236.89260000000004</v>
      </c>
      <c r="R14" s="5">
        <f t="shared" si="0"/>
        <v>1.05</v>
      </c>
    </row>
    <row r="15" spans="1:18" x14ac:dyDescent="0.25">
      <c r="A15" s="22" t="s">
        <v>64</v>
      </c>
      <c r="B15" s="6" t="str">
        <f t="shared" si="1"/>
        <v>Intrusion</v>
      </c>
      <c r="C15" s="6" t="str">
        <f t="shared" si="2"/>
        <v>Gamme Advisor Advanced</v>
      </c>
      <c r="D15" s="6" t="str">
        <f t="shared" si="3"/>
        <v>Cartes mères</v>
      </c>
      <c r="E15" s="5" t="s">
        <v>38</v>
      </c>
      <c r="F15" s="5" t="s">
        <v>38</v>
      </c>
      <c r="G15" s="6" t="str">
        <f t="shared" si="4"/>
        <v>Carte mère ATS1500A-IP de remplacement.</v>
      </c>
      <c r="H15" s="6" t="str">
        <f t="shared" si="5"/>
        <v>-</v>
      </c>
      <c r="I15" s="5">
        <v>331.95</v>
      </c>
      <c r="J15" s="5">
        <v>149.3775</v>
      </c>
      <c r="K15" s="20">
        <v>0</v>
      </c>
      <c r="L15" s="5" t="s">
        <v>66</v>
      </c>
      <c r="M15" s="5" t="s">
        <v>65</v>
      </c>
      <c r="N15" s="5" t="s">
        <v>67</v>
      </c>
      <c r="O15" s="5" t="s">
        <v>39</v>
      </c>
      <c r="Q15" s="5">
        <v>156.84637499999999</v>
      </c>
      <c r="R15" s="5">
        <f t="shared" si="0"/>
        <v>1.05</v>
      </c>
    </row>
    <row r="16" spans="1:18" x14ac:dyDescent="0.25">
      <c r="A16" s="22" t="s">
        <v>64</v>
      </c>
      <c r="B16" s="6" t="str">
        <f t="shared" si="1"/>
        <v>Intrusion</v>
      </c>
      <c r="C16" s="6" t="str">
        <f t="shared" si="2"/>
        <v>Gamme Advisor Advanced</v>
      </c>
      <c r="D16" s="6" t="str">
        <f t="shared" si="3"/>
        <v>Cartes mères</v>
      </c>
      <c r="E16" s="5" t="s">
        <v>40</v>
      </c>
      <c r="F16" s="5" t="s">
        <v>40</v>
      </c>
      <c r="G16" s="6" t="str">
        <f t="shared" si="4"/>
        <v>Carte mère ATS3500A-IP de remplacement.</v>
      </c>
      <c r="H16" s="6" t="str">
        <f t="shared" si="5"/>
        <v>-</v>
      </c>
      <c r="I16" s="5">
        <v>638.72</v>
      </c>
      <c r="J16" s="5">
        <v>287.42400000000004</v>
      </c>
      <c r="K16" s="20">
        <v>0</v>
      </c>
      <c r="L16" s="5" t="s">
        <v>66</v>
      </c>
      <c r="M16" s="5" t="s">
        <v>65</v>
      </c>
      <c r="N16" s="5" t="s">
        <v>67</v>
      </c>
      <c r="O16" s="5" t="s">
        <v>41</v>
      </c>
      <c r="Q16" s="5">
        <v>301.79520000000002</v>
      </c>
      <c r="R16" s="5">
        <f t="shared" si="0"/>
        <v>1.05</v>
      </c>
    </row>
    <row r="17" spans="1:18" x14ac:dyDescent="0.25">
      <c r="A17" s="22" t="s">
        <v>64</v>
      </c>
      <c r="B17" s="6" t="str">
        <f t="shared" si="1"/>
        <v>Intrusion</v>
      </c>
      <c r="C17" s="6" t="str">
        <f t="shared" si="2"/>
        <v>Gamme Advisor Advanced</v>
      </c>
      <c r="D17" s="6" t="str">
        <f t="shared" si="3"/>
        <v>Cartes mères</v>
      </c>
      <c r="E17" s="5" t="s">
        <v>42</v>
      </c>
      <c r="F17" s="5" t="s">
        <v>42</v>
      </c>
      <c r="G17" s="6" t="str">
        <f t="shared" si="4"/>
        <v>Carte mère ATS4500A-IP de remplacement.</v>
      </c>
      <c r="H17" s="6" t="str">
        <f t="shared" si="5"/>
        <v>-</v>
      </c>
      <c r="I17" s="5">
        <v>959.23</v>
      </c>
      <c r="J17" s="5">
        <v>431.65350000000001</v>
      </c>
      <c r="K17" s="20">
        <v>0</v>
      </c>
      <c r="L17" s="5" t="s">
        <v>66</v>
      </c>
      <c r="M17" s="5" t="s">
        <v>65</v>
      </c>
      <c r="N17" s="5" t="s">
        <v>67</v>
      </c>
      <c r="O17" s="5" t="s">
        <v>43</v>
      </c>
      <c r="Q17" s="5">
        <v>453.236175</v>
      </c>
      <c r="R17" s="5">
        <f t="shared" si="0"/>
        <v>1.05</v>
      </c>
    </row>
    <row r="18" spans="1:18" x14ac:dyDescent="0.25">
      <c r="A18" s="22" t="s">
        <v>64</v>
      </c>
      <c r="B18" s="6" t="str">
        <f t="shared" si="1"/>
        <v>Intrusion</v>
      </c>
      <c r="C18" s="6" t="str">
        <f t="shared" si="2"/>
        <v>Gamme Advisor Advanced</v>
      </c>
      <c r="D18" s="6" t="str">
        <f t="shared" si="3"/>
        <v>Extensions - Cartes Bus</v>
      </c>
      <c r="E18" s="5" t="s">
        <v>45</v>
      </c>
      <c r="F18" s="5" t="s">
        <v>45</v>
      </c>
      <c r="G18" s="6" t="str">
        <f t="shared" si="4"/>
        <v>Carte bus d'extension enfichable 8 entrées (pour centrales Advisor Advanced ATS1000A et 2000A).</v>
      </c>
      <c r="H18" s="6" t="str">
        <f t="shared" si="5"/>
        <v>-</v>
      </c>
      <c r="I18" s="5">
        <v>72.540000000000006</v>
      </c>
      <c r="J18" s="5">
        <v>32.643000000000001</v>
      </c>
      <c r="K18" s="20">
        <v>0</v>
      </c>
      <c r="L18" s="5" t="s">
        <v>66</v>
      </c>
      <c r="M18" s="5" t="s">
        <v>65</v>
      </c>
      <c r="N18" s="5" t="s">
        <v>44</v>
      </c>
      <c r="O18" s="5" t="s">
        <v>46</v>
      </c>
      <c r="Q18" s="5">
        <v>34.275150000000004</v>
      </c>
      <c r="R18" s="5">
        <f t="shared" si="0"/>
        <v>1.05</v>
      </c>
    </row>
    <row r="19" spans="1:18" x14ac:dyDescent="0.25">
      <c r="A19" s="22" t="s">
        <v>64</v>
      </c>
      <c r="B19" s="6" t="str">
        <f t="shared" si="1"/>
        <v>Intrusion</v>
      </c>
      <c r="C19" s="6" t="str">
        <f t="shared" si="2"/>
        <v>Gamme Advisor Advanced</v>
      </c>
      <c r="D19" s="6" t="str">
        <f t="shared" si="3"/>
        <v>Extensions - Cartes Bus</v>
      </c>
      <c r="E19" s="5" t="s">
        <v>47</v>
      </c>
      <c r="F19" s="5" t="s">
        <v>47</v>
      </c>
      <c r="G19" s="6" t="str">
        <f t="shared" si="4"/>
        <v>Module d'extension de sortie 4 relais, enfichable, pour centrales Advisor Advanced.</v>
      </c>
      <c r="H19" s="6" t="str">
        <f t="shared" si="5"/>
        <v>-</v>
      </c>
      <c r="I19" s="5">
        <v>94.33</v>
      </c>
      <c r="J19" s="5">
        <v>42.448500000000003</v>
      </c>
      <c r="K19" s="20">
        <v>0</v>
      </c>
      <c r="L19" s="5" t="s">
        <v>66</v>
      </c>
      <c r="M19" s="5" t="s">
        <v>65</v>
      </c>
      <c r="N19" s="5" t="s">
        <v>44</v>
      </c>
      <c r="O19" s="5" t="s">
        <v>48</v>
      </c>
      <c r="Q19" s="5">
        <v>44.570925000000003</v>
      </c>
      <c r="R19" s="5">
        <f t="shared" si="0"/>
        <v>1.05</v>
      </c>
    </row>
    <row r="20" spans="1:18" x14ac:dyDescent="0.25">
      <c r="A20" s="22" t="s">
        <v>64</v>
      </c>
      <c r="B20" s="6" t="str">
        <f t="shared" si="1"/>
        <v>Intrusion</v>
      </c>
      <c r="C20" s="6" t="str">
        <f t="shared" si="2"/>
        <v>Gamme Advisor Advanced</v>
      </c>
      <c r="D20" s="6" t="str">
        <f t="shared" si="3"/>
        <v>Extensions - Cartes Bus</v>
      </c>
      <c r="E20" s="5" t="s">
        <v>49</v>
      </c>
      <c r="F20" s="5" t="s">
        <v>49</v>
      </c>
      <c r="G20" s="6" t="str">
        <f t="shared" si="4"/>
        <v>Carte bus d'extension enfichable 16 sorties (pour centrales Advisor Advanced ATS1000A et 2000A).</v>
      </c>
      <c r="H20" s="6" t="str">
        <f t="shared" si="5"/>
        <v>-</v>
      </c>
      <c r="I20" s="5">
        <v>80.05</v>
      </c>
      <c r="J20" s="5">
        <v>36.022500000000001</v>
      </c>
      <c r="K20" s="20">
        <v>0</v>
      </c>
      <c r="L20" s="5" t="s">
        <v>66</v>
      </c>
      <c r="M20" s="5" t="s">
        <v>65</v>
      </c>
      <c r="N20" s="5" t="s">
        <v>44</v>
      </c>
      <c r="O20" s="5" t="s">
        <v>50</v>
      </c>
      <c r="Q20" s="5">
        <v>37.823625</v>
      </c>
      <c r="R20" s="5">
        <f t="shared" si="0"/>
        <v>1.05</v>
      </c>
    </row>
    <row r="21" spans="1:18" x14ac:dyDescent="0.25">
      <c r="A21" s="22" t="s">
        <v>64</v>
      </c>
      <c r="B21" s="6" t="str">
        <f t="shared" si="1"/>
        <v>Intrusion</v>
      </c>
      <c r="C21" s="6" t="str">
        <f t="shared" si="2"/>
        <v>Gamme Advisor Advanced</v>
      </c>
      <c r="D21" s="6" t="str">
        <f t="shared" si="3"/>
        <v>Extensions - Cartes Bus</v>
      </c>
      <c r="E21" s="5" t="s">
        <v>51</v>
      </c>
      <c r="F21" s="5" t="s">
        <v>51</v>
      </c>
      <c r="G21" s="6" t="str">
        <f t="shared" si="4"/>
        <v>Module d'extension RS485 LAN pour ATSx500</v>
      </c>
      <c r="H21" s="6" t="str">
        <f t="shared" si="5"/>
        <v>-</v>
      </c>
      <c r="I21" s="5">
        <v>114.46</v>
      </c>
      <c r="J21" s="5">
        <v>51.506999999999998</v>
      </c>
      <c r="K21" s="20">
        <v>0</v>
      </c>
      <c r="L21" s="5" t="s">
        <v>66</v>
      </c>
      <c r="M21" s="5" t="s">
        <v>65</v>
      </c>
      <c r="N21" s="5" t="s">
        <v>44</v>
      </c>
      <c r="O21" s="5" t="s">
        <v>52</v>
      </c>
      <c r="Q21" s="5">
        <v>54.082349999999998</v>
      </c>
      <c r="R21" s="5">
        <f t="shared" si="0"/>
        <v>1.05</v>
      </c>
    </row>
    <row r="22" spans="1:18" x14ac:dyDescent="0.25">
      <c r="A22" s="22" t="s">
        <v>64</v>
      </c>
      <c r="B22" s="6" t="str">
        <f t="shared" si="1"/>
        <v>Intrusion</v>
      </c>
      <c r="C22" s="6" t="str">
        <f t="shared" si="2"/>
        <v>Gamme Advisor Advanced</v>
      </c>
      <c r="D22" s="6" t="str">
        <f t="shared" si="3"/>
        <v>Extensions - Cartes Bus</v>
      </c>
      <c r="E22" s="5" t="s">
        <v>53</v>
      </c>
      <c r="F22" s="5" t="s">
        <v>53</v>
      </c>
      <c r="G22" s="6" t="str">
        <f t="shared" si="4"/>
        <v>L'ATS7700 offre la possibilité d'ajouter une connectivité PSTN aux centrales Advisor Advanced série ATSx500A.</v>
      </c>
      <c r="H22" s="6" t="str">
        <f t="shared" si="5"/>
        <v>-</v>
      </c>
      <c r="I22" s="5">
        <v>91.58</v>
      </c>
      <c r="J22" s="5">
        <v>41.210999999999999</v>
      </c>
      <c r="K22" s="20">
        <v>0</v>
      </c>
      <c r="L22" s="5" t="s">
        <v>66</v>
      </c>
      <c r="M22" s="5" t="s">
        <v>65</v>
      </c>
      <c r="N22" s="5" t="s">
        <v>44</v>
      </c>
      <c r="O22" s="5" t="s">
        <v>54</v>
      </c>
      <c r="Q22" s="5">
        <v>43.271549999999998</v>
      </c>
      <c r="R22" s="5">
        <f t="shared" si="0"/>
        <v>1.05</v>
      </c>
    </row>
    <row r="23" spans="1:18" x14ac:dyDescent="0.25">
      <c r="A23" s="22" t="s">
        <v>64</v>
      </c>
      <c r="B23" s="6" t="str">
        <f t="shared" si="1"/>
        <v>Intrusion</v>
      </c>
      <c r="C23" s="6" t="str">
        <f t="shared" si="2"/>
        <v>Gamme Advisor Advanced</v>
      </c>
      <c r="D23" s="6" t="str">
        <f t="shared" si="3"/>
        <v>Claviers Advisor Advanced</v>
      </c>
      <c r="E23" s="5" t="s">
        <v>56</v>
      </c>
      <c r="F23" s="5" t="s">
        <v>56</v>
      </c>
      <c r="G23" s="6" t="str">
        <f t="shared" si="4"/>
        <v>Clavier Advisor Advanced, LCD, 2 lignes de 16 caractères, 16 LEDs de groupe, 4 LEDs d'état.</v>
      </c>
      <c r="H23" s="6" t="str">
        <f t="shared" si="5"/>
        <v>-</v>
      </c>
      <c r="I23" s="5">
        <v>173.87</v>
      </c>
      <c r="J23" s="5">
        <v>78.241500000000002</v>
      </c>
      <c r="K23" s="20">
        <v>0</v>
      </c>
      <c r="L23" s="5" t="s">
        <v>66</v>
      </c>
      <c r="M23" s="5" t="s">
        <v>65</v>
      </c>
      <c r="N23" s="5" t="s">
        <v>55</v>
      </c>
      <c r="O23" s="5" t="s">
        <v>57</v>
      </c>
      <c r="Q23" s="5">
        <v>82.153575000000004</v>
      </c>
      <c r="R23" s="5">
        <f t="shared" si="0"/>
        <v>1.05</v>
      </c>
    </row>
    <row r="24" spans="1:18" x14ac:dyDescent="0.25">
      <c r="A24" s="22" t="s">
        <v>64</v>
      </c>
      <c r="B24" s="6" t="str">
        <f t="shared" si="1"/>
        <v>Intrusion</v>
      </c>
      <c r="C24" s="6" t="str">
        <f t="shared" si="2"/>
        <v>Gamme Advisor Advanced</v>
      </c>
      <c r="D24" s="6" t="str">
        <f t="shared" si="3"/>
        <v>Claviers Advisor Advanced</v>
      </c>
      <c r="E24" s="5" t="s">
        <v>58</v>
      </c>
      <c r="F24" s="5" t="s">
        <v>58</v>
      </c>
      <c r="G24" s="6" t="str">
        <f t="shared" si="4"/>
        <v>Clavier Advisor Advanced, LCD, 2 lignes de caractères, 16 LEDs de groupe, 4 LEDs d'état, lecteur de proximité intégré. Prévoir: Jetons : ATS1473 -ATS1477 Carte : ATS1475.</v>
      </c>
      <c r="H24" s="6" t="str">
        <f t="shared" si="5"/>
        <v>-</v>
      </c>
      <c r="I24" s="5">
        <v>226.3</v>
      </c>
      <c r="J24" s="5">
        <v>101.83500000000001</v>
      </c>
      <c r="K24" s="20">
        <v>0</v>
      </c>
      <c r="L24" s="5" t="s">
        <v>66</v>
      </c>
      <c r="M24" s="5" t="s">
        <v>65</v>
      </c>
      <c r="N24" s="5" t="s">
        <v>55</v>
      </c>
      <c r="O24" s="5" t="s">
        <v>59</v>
      </c>
      <c r="Q24" s="5">
        <v>106.92675000000001</v>
      </c>
      <c r="R24" s="5">
        <f t="shared" si="0"/>
        <v>1.05</v>
      </c>
    </row>
    <row r="25" spans="1:18" x14ac:dyDescent="0.25">
      <c r="A25" s="22" t="s">
        <v>64</v>
      </c>
      <c r="B25" s="6" t="str">
        <f t="shared" si="1"/>
        <v>Intrusion</v>
      </c>
      <c r="C25" s="6" t="str">
        <f t="shared" si="2"/>
        <v>Gamme Advisor Advanced</v>
      </c>
      <c r="D25" s="6" t="str">
        <f t="shared" si="3"/>
        <v>Claviers Advisor Advanced</v>
      </c>
      <c r="E25" s="5" t="s">
        <v>60</v>
      </c>
      <c r="F25" s="5" t="s">
        <v>60</v>
      </c>
      <c r="G25" s="6" t="str">
        <f t="shared" si="4"/>
        <v>Clavier Advisor Advanced, 2 x 16 caractères LCD, lecteur Prox.  Prévoir: Jetons : ATS1473 -ATS1477 Carte : ATS1475.</v>
      </c>
      <c r="H25" s="6" t="str">
        <f t="shared" si="5"/>
        <v>-</v>
      </c>
      <c r="I25" s="5">
        <v>154.66</v>
      </c>
      <c r="J25" s="5">
        <v>69.596999999999994</v>
      </c>
      <c r="K25" s="20">
        <v>0</v>
      </c>
      <c r="L25" s="5" t="s">
        <v>66</v>
      </c>
      <c r="M25" s="5" t="s">
        <v>65</v>
      </c>
      <c r="N25" s="5" t="s">
        <v>55</v>
      </c>
      <c r="O25" s="5" t="s">
        <v>61</v>
      </c>
      <c r="Q25" s="5">
        <v>73.076849999999993</v>
      </c>
      <c r="R25" s="5">
        <f t="shared" si="0"/>
        <v>1.05</v>
      </c>
    </row>
    <row r="26" spans="1:18" x14ac:dyDescent="0.25">
      <c r="A26" s="23" t="s">
        <v>69</v>
      </c>
      <c r="B26" s="6" t="str">
        <f t="shared" ref="B26" si="6">IF(L26="","N/A",L26)</f>
        <v>SURETE</v>
      </c>
      <c r="C26" s="6" t="str">
        <f t="shared" ref="C26" si="7">IF(M26="","N/A",M26)</f>
        <v>N/A</v>
      </c>
      <c r="D26" s="6" t="str">
        <f t="shared" ref="D26" si="8">IF(N26="","N/A",N26)</f>
        <v>N/A</v>
      </c>
      <c r="E26" s="5" t="s">
        <v>71</v>
      </c>
      <c r="F26" s="5" t="s">
        <v>71</v>
      </c>
      <c r="G26" s="6" t="str">
        <f t="shared" ref="G26" si="9">IF(O26="","-", LEFT(SUBSTITUTE(SUBSTITUTE(SUBSTITUTE(SUBSTITUTE(O26,"™","-TM"),"""","'"),";",","),CHAR(10)," / "),200))</f>
        <v xml:space="preserve"> Gâche électrique 1 ROUREG 8-12V AC/DC à émission de courant</v>
      </c>
      <c r="H26" s="6" t="str">
        <f t="shared" ref="H26" si="10">IF(P26="","-", LEFT(SUBSTITUTE(SUBSTITUTE(SUBSTITUTE(SUBSTITUTE(P26,"™","-TM"),"""","'"),";",","),CHAR(10)," / "),200))</f>
        <v>-</v>
      </c>
      <c r="I26" s="5">
        <v>35.85</v>
      </c>
      <c r="J26" s="5">
        <v>23.302500000000002</v>
      </c>
      <c r="K26" s="20">
        <v>0</v>
      </c>
      <c r="L26" s="5" t="s">
        <v>63</v>
      </c>
      <c r="M26" s="5" t="s">
        <v>70</v>
      </c>
      <c r="O26" s="5" t="s">
        <v>72</v>
      </c>
      <c r="Q26" s="5">
        <v>24.467625000000002</v>
      </c>
      <c r="R26" s="5">
        <f t="shared" ref="R26:R28" si="11">Q26/J26</f>
        <v>1.05</v>
      </c>
    </row>
    <row r="27" spans="1:18" x14ac:dyDescent="0.25">
      <c r="A27" s="23" t="s">
        <v>69</v>
      </c>
      <c r="B27" s="6" t="str">
        <f t="shared" ref="B27:B29" si="12">IF(L27="","N/A",L27)</f>
        <v>SURETE</v>
      </c>
      <c r="C27" s="6" t="str">
        <f t="shared" ref="C27:C29" si="13">IF(M27="","N/A",M27)</f>
        <v>N/A</v>
      </c>
      <c r="D27" s="6" t="str">
        <f t="shared" ref="D27:D29" si="14">IF(N27="","N/A",N27)</f>
        <v>N/A</v>
      </c>
      <c r="E27" s="5" t="s">
        <v>73</v>
      </c>
      <c r="F27" s="5" t="s">
        <v>73</v>
      </c>
      <c r="G27" s="6" t="str">
        <f t="shared" ref="G27:G29" si="15">IF(O27="","-", LEFT(SUBSTITUTE(SUBSTITUTE(SUBSTITUTE(SUBSTITUTE(O27,"™","-TM"),"""","'"),";",","),CHAR(10)," / "),200))</f>
        <v xml:space="preserve"> Gâche électrique 1 ROUREG 12V DC à émission de courant</v>
      </c>
      <c r="H27" s="6" t="str">
        <f t="shared" ref="H27:H29" si="16">IF(P27="","-", LEFT(SUBSTITUTE(SUBSTITUTE(SUBSTITUTE(SUBSTITUTE(P27,"™","-TM"),"""","'"),";",","),CHAR(10)," / "),200))</f>
        <v>-</v>
      </c>
      <c r="I27" s="5">
        <v>44.15</v>
      </c>
      <c r="J27" s="5">
        <v>28.697500000000002</v>
      </c>
      <c r="K27" s="20">
        <v>0</v>
      </c>
      <c r="L27" s="5" t="s">
        <v>63</v>
      </c>
      <c r="M27" s="5" t="s">
        <v>70</v>
      </c>
      <c r="O27" s="5" t="s">
        <v>74</v>
      </c>
      <c r="Q27" s="5">
        <v>30.132375000000003</v>
      </c>
      <c r="R27" s="5">
        <f t="shared" si="11"/>
        <v>1.05</v>
      </c>
    </row>
    <row r="28" spans="1:18" x14ac:dyDescent="0.25">
      <c r="A28" s="23" t="s">
        <v>69</v>
      </c>
      <c r="B28" s="6" t="str">
        <f t="shared" si="12"/>
        <v>SURETE</v>
      </c>
      <c r="C28" s="6" t="str">
        <f t="shared" si="13"/>
        <v>N/A</v>
      </c>
      <c r="D28" s="6" t="str">
        <f t="shared" si="14"/>
        <v>N/A</v>
      </c>
      <c r="E28" s="5" t="s">
        <v>75</v>
      </c>
      <c r="F28" s="5" t="s">
        <v>75</v>
      </c>
      <c r="G28" s="6" t="str">
        <f t="shared" si="15"/>
        <v xml:space="preserve"> Gâche électrique 1 ROUREG 24V DC à émission de courant</v>
      </c>
      <c r="H28" s="6" t="str">
        <f t="shared" si="16"/>
        <v>-</v>
      </c>
      <c r="I28" s="5">
        <v>45.45</v>
      </c>
      <c r="J28" s="5">
        <v>29.542500000000004</v>
      </c>
      <c r="K28" s="20">
        <v>0</v>
      </c>
      <c r="L28" s="5" t="s">
        <v>63</v>
      </c>
      <c r="M28" s="5" t="s">
        <v>70</v>
      </c>
      <c r="O28" s="5" t="s">
        <v>76</v>
      </c>
      <c r="Q28" s="5">
        <v>31.019625000000005</v>
      </c>
      <c r="R28" s="5">
        <f t="shared" si="11"/>
        <v>1.05</v>
      </c>
    </row>
    <row r="29" spans="1:18" x14ac:dyDescent="0.25">
      <c r="A29" s="23" t="s">
        <v>69</v>
      </c>
      <c r="B29" s="6" t="str">
        <f t="shared" si="12"/>
        <v>SURETE</v>
      </c>
      <c r="C29" s="6" t="str">
        <f t="shared" si="13"/>
        <v>N/A</v>
      </c>
      <c r="D29" s="6" t="str">
        <f t="shared" si="14"/>
        <v>N/A</v>
      </c>
      <c r="E29" s="5" t="s">
        <v>77</v>
      </c>
      <c r="F29" s="5" t="s">
        <v>77</v>
      </c>
      <c r="G29" s="6" t="str">
        <f t="shared" si="15"/>
        <v xml:space="preserve"> Gâche électrique 1 ROUREG 24V AC/DC à émission de courant</v>
      </c>
      <c r="H29" s="6" t="str">
        <f t="shared" si="16"/>
        <v>-</v>
      </c>
      <c r="I29" s="5">
        <v>45.45</v>
      </c>
      <c r="J29" s="5">
        <v>29.542500000000004</v>
      </c>
      <c r="K29" s="20">
        <v>0</v>
      </c>
      <c r="L29" s="5" t="s">
        <v>63</v>
      </c>
      <c r="M29" s="5" t="s">
        <v>70</v>
      </c>
      <c r="O29" s="5" t="s">
        <v>78</v>
      </c>
      <c r="Q29" s="5">
        <v>31.019625000000005</v>
      </c>
      <c r="R29" s="5">
        <f t="shared" ref="R29" si="17">Q29/J29</f>
        <v>1.05</v>
      </c>
    </row>
    <row r="30" spans="1:18" x14ac:dyDescent="0.25">
      <c r="A30" s="24" t="s">
        <v>79</v>
      </c>
      <c r="B30" s="6" t="str">
        <f t="shared" ref="B30:B36" si="18">IF(L30="","N/A",L30)</f>
        <v>SANTE</v>
      </c>
      <c r="C30" s="6" t="str">
        <f t="shared" ref="C30:C36" si="19">IF(M30="","N/A",M30)</f>
        <v>Gateway</v>
      </c>
      <c r="D30" s="6" t="str">
        <f t="shared" ref="D30:D36" si="20">IF(N30="","N/A",N30)</f>
        <v>N/A</v>
      </c>
      <c r="E30" s="5" t="s">
        <v>82</v>
      </c>
      <c r="F30" s="5" t="s">
        <v>82</v>
      </c>
      <c r="G30" s="6" t="str">
        <f t="shared" ref="G30:G36" si="21">IF(O30="","-", LEFT(SUBSTITUTE(SUBSTITUTE(SUBSTITUTE(SUBSTITUTE(O30,"™","-TM"),"""","'"),";",","),CHAR(10)," / "),200))</f>
        <v xml:space="preserve">Licence  activation 1 canal voix disponible pour passerelle Innovaphone </v>
      </c>
      <c r="H30" s="6" t="str">
        <f t="shared" ref="H30:H36" si="22">IF(P30="","-", LEFT(SUBSTITUTE(SUBSTITUTE(SUBSTITUTE(SUBSTITUTE(P30,"™","-TM"),"""","'"),";",","),CHAR(10)," / "),200))</f>
        <v>-</v>
      </c>
      <c r="I30" s="5">
        <v>30</v>
      </c>
      <c r="J30" s="5">
        <v>21</v>
      </c>
      <c r="K30" s="20">
        <v>0</v>
      </c>
      <c r="L30" s="7" t="s">
        <v>80</v>
      </c>
      <c r="M30" s="5" t="s">
        <v>81</v>
      </c>
      <c r="N30" s="5" t="s">
        <v>70</v>
      </c>
      <c r="O30" s="5" t="s">
        <v>83</v>
      </c>
      <c r="Q30" s="5">
        <v>22.05</v>
      </c>
      <c r="R30" s="5">
        <f t="shared" ref="R30:R36" si="23">Q30/J30</f>
        <v>1.05</v>
      </c>
    </row>
    <row r="31" spans="1:18" x14ac:dyDescent="0.25">
      <c r="A31" s="24" t="s">
        <v>79</v>
      </c>
      <c r="B31" s="6" t="str">
        <f t="shared" si="18"/>
        <v>SANTE</v>
      </c>
      <c r="C31" s="6" t="str">
        <f t="shared" si="19"/>
        <v>Gateway</v>
      </c>
      <c r="D31" s="6" t="str">
        <f t="shared" si="20"/>
        <v>N/A</v>
      </c>
      <c r="E31" s="5" t="s">
        <v>84</v>
      </c>
      <c r="F31" s="5" t="s">
        <v>84</v>
      </c>
      <c r="G31" s="6" t="str">
        <f t="shared" si="21"/>
        <v>Passerelle Innovaphone IP811 équipés de 5 interfaces T0 (licences BRI &amp; DSP intégrées ).</v>
      </c>
      <c r="H31" s="6" t="str">
        <f t="shared" si="22"/>
        <v>-</v>
      </c>
      <c r="I31" s="5">
        <v>750</v>
      </c>
      <c r="J31" s="5">
        <v>525</v>
      </c>
      <c r="K31" s="20">
        <v>0</v>
      </c>
      <c r="L31" s="7" t="s">
        <v>80</v>
      </c>
      <c r="M31" s="5" t="s">
        <v>81</v>
      </c>
      <c r="N31" s="5" t="s">
        <v>70</v>
      </c>
      <c r="O31" s="5" t="s">
        <v>85</v>
      </c>
      <c r="Q31" s="5">
        <v>551.25</v>
      </c>
      <c r="R31" s="5">
        <f t="shared" si="23"/>
        <v>1.05</v>
      </c>
    </row>
    <row r="32" spans="1:18" x14ac:dyDescent="0.25">
      <c r="A32" s="24" t="s">
        <v>79</v>
      </c>
      <c r="B32" s="6" t="str">
        <f t="shared" si="18"/>
        <v>SANTE</v>
      </c>
      <c r="C32" s="6" t="str">
        <f t="shared" si="19"/>
        <v>Gateway</v>
      </c>
      <c r="D32" s="6" t="str">
        <f t="shared" si="20"/>
        <v>N/A</v>
      </c>
      <c r="E32" s="5" t="s">
        <v>86</v>
      </c>
      <c r="F32" s="5" t="s">
        <v>86</v>
      </c>
      <c r="G32" s="6" t="str">
        <f t="shared" si="21"/>
        <v xml:space="preserve">Passerelle Innovaphone IP1130 </v>
      </c>
      <c r="H32" s="6" t="str">
        <f t="shared" si="22"/>
        <v>-</v>
      </c>
      <c r="I32" s="5">
        <v>1400</v>
      </c>
      <c r="J32" s="5">
        <v>979.99999999999989</v>
      </c>
      <c r="K32" s="20">
        <v>0</v>
      </c>
      <c r="L32" s="7" t="s">
        <v>80</v>
      </c>
      <c r="M32" s="5" t="s">
        <v>81</v>
      </c>
      <c r="N32" s="5" t="s">
        <v>70</v>
      </c>
      <c r="O32" s="5" t="s">
        <v>87</v>
      </c>
      <c r="Q32" s="5">
        <v>1029</v>
      </c>
      <c r="R32" s="5">
        <f t="shared" si="23"/>
        <v>1.05</v>
      </c>
    </row>
    <row r="33" spans="1:18" x14ac:dyDescent="0.25">
      <c r="A33" s="24" t="s">
        <v>79</v>
      </c>
      <c r="B33" s="6" t="str">
        <f t="shared" si="18"/>
        <v>SANTE</v>
      </c>
      <c r="C33" s="6" t="str">
        <f t="shared" si="19"/>
        <v>Gateway</v>
      </c>
      <c r="D33" s="6" t="str">
        <f t="shared" si="20"/>
        <v>N/A</v>
      </c>
      <c r="E33" s="5" t="s">
        <v>88</v>
      </c>
      <c r="F33" s="5" t="s">
        <v>88</v>
      </c>
      <c r="G33" s="6" t="str">
        <f t="shared" si="21"/>
        <v>Passerelle InnovaphoneIP3011</v>
      </c>
      <c r="H33" s="6" t="str">
        <f t="shared" si="22"/>
        <v>-</v>
      </c>
      <c r="I33" s="5">
        <v>1750</v>
      </c>
      <c r="J33" s="5">
        <v>1225</v>
      </c>
      <c r="K33" s="20">
        <v>0</v>
      </c>
      <c r="L33" s="7" t="s">
        <v>80</v>
      </c>
      <c r="M33" s="5" t="s">
        <v>81</v>
      </c>
      <c r="N33" s="5" t="s">
        <v>70</v>
      </c>
      <c r="O33" s="5" t="s">
        <v>89</v>
      </c>
      <c r="Q33" s="5">
        <v>1286.25</v>
      </c>
      <c r="R33" s="5">
        <f t="shared" si="23"/>
        <v>1.05</v>
      </c>
    </row>
    <row r="34" spans="1:18" x14ac:dyDescent="0.25">
      <c r="A34" s="24" t="s">
        <v>79</v>
      </c>
      <c r="B34" s="6" t="str">
        <f t="shared" si="18"/>
        <v>SANTE</v>
      </c>
      <c r="C34" s="6" t="str">
        <f t="shared" si="19"/>
        <v>Gateway</v>
      </c>
      <c r="D34" s="6" t="str">
        <f t="shared" si="20"/>
        <v>N/A</v>
      </c>
      <c r="E34" s="5" t="s">
        <v>90</v>
      </c>
      <c r="F34" s="5" t="s">
        <v>90</v>
      </c>
      <c r="G34" s="6" t="str">
        <f t="shared" si="21"/>
        <v>Passerelle Innovaphone IP6010</v>
      </c>
      <c r="H34" s="6" t="str">
        <f t="shared" si="22"/>
        <v>-</v>
      </c>
      <c r="I34" s="5">
        <v>4800</v>
      </c>
      <c r="J34" s="5">
        <v>3360</v>
      </c>
      <c r="K34" s="20">
        <v>0</v>
      </c>
      <c r="L34" s="7" t="s">
        <v>80</v>
      </c>
      <c r="M34" s="5" t="s">
        <v>81</v>
      </c>
      <c r="N34" s="5" t="s">
        <v>70</v>
      </c>
      <c r="O34" s="5" t="s">
        <v>91</v>
      </c>
      <c r="Q34" s="5">
        <v>3528</v>
      </c>
      <c r="R34" s="5">
        <f t="shared" si="23"/>
        <v>1.05</v>
      </c>
    </row>
    <row r="35" spans="1:18" x14ac:dyDescent="0.25">
      <c r="A35" s="24" t="s">
        <v>79</v>
      </c>
      <c r="B35" s="6" t="str">
        <f t="shared" si="18"/>
        <v>SANTE</v>
      </c>
      <c r="C35" s="6" t="str">
        <f t="shared" si="19"/>
        <v>Gateway</v>
      </c>
      <c r="D35" s="6" t="str">
        <f t="shared" si="20"/>
        <v>N/A</v>
      </c>
      <c r="E35" s="5" t="s">
        <v>92</v>
      </c>
      <c r="F35" s="5" t="s">
        <v>92</v>
      </c>
      <c r="G35" s="6" t="str">
        <f t="shared" si="21"/>
        <v>Licence utilisateurs mobiles ASCOM pour passerelle innovaphone</v>
      </c>
      <c r="H35" s="6" t="str">
        <f t="shared" si="22"/>
        <v>-</v>
      </c>
      <c r="I35" s="5">
        <v>2623</v>
      </c>
      <c r="J35" s="5">
        <v>1836.1</v>
      </c>
      <c r="K35" s="20">
        <v>0</v>
      </c>
      <c r="L35" s="7" t="s">
        <v>80</v>
      </c>
      <c r="M35" s="5" t="s">
        <v>81</v>
      </c>
      <c r="N35" s="5" t="s">
        <v>70</v>
      </c>
      <c r="O35" s="5" t="s">
        <v>93</v>
      </c>
      <c r="Q35" s="5">
        <v>1927.905</v>
      </c>
      <c r="R35" s="5">
        <f t="shared" si="23"/>
        <v>1.05</v>
      </c>
    </row>
    <row r="36" spans="1:18" x14ac:dyDescent="0.25">
      <c r="A36" s="24" t="s">
        <v>79</v>
      </c>
      <c r="B36" s="6" t="str">
        <f t="shared" si="18"/>
        <v>SANTE</v>
      </c>
      <c r="C36" s="6" t="str">
        <f t="shared" si="19"/>
        <v>Gateway</v>
      </c>
      <c r="D36" s="6" t="str">
        <f t="shared" si="20"/>
        <v>N/A</v>
      </c>
      <c r="E36" s="5" t="s">
        <v>94</v>
      </c>
      <c r="F36" s="5" t="s">
        <v>94</v>
      </c>
      <c r="G36" s="6" t="str">
        <f t="shared" si="21"/>
        <v>Licence redondance utilisateurs mobiles  ASCOM pour passerelle innovaphone</v>
      </c>
      <c r="H36" s="6" t="str">
        <f t="shared" si="22"/>
        <v>-</v>
      </c>
      <c r="I36" s="5">
        <v>2623</v>
      </c>
      <c r="J36" s="5">
        <v>1836.1</v>
      </c>
      <c r="K36" s="20">
        <v>0</v>
      </c>
      <c r="L36" s="7" t="s">
        <v>80</v>
      </c>
      <c r="M36" s="5" t="s">
        <v>81</v>
      </c>
      <c r="N36" s="5" t="s">
        <v>70</v>
      </c>
      <c r="O36" s="5" t="s">
        <v>95</v>
      </c>
      <c r="Q36" s="5">
        <v>1927.905</v>
      </c>
      <c r="R36" s="5">
        <f t="shared" si="23"/>
        <v>1.05</v>
      </c>
    </row>
    <row r="37" spans="1:18" x14ac:dyDescent="0.25">
      <c r="A37" s="24" t="s">
        <v>79</v>
      </c>
      <c r="B37" s="6" t="str">
        <f t="shared" ref="B37:B45" si="24">IF(L37="","N/A",L37)</f>
        <v>SANTE</v>
      </c>
      <c r="C37" s="6" t="str">
        <f t="shared" ref="C37:C45" si="25">IF(M37="","N/A",M37)</f>
        <v>IP-DECT</v>
      </c>
      <c r="D37" s="6" t="str">
        <f t="shared" ref="D37:D45" si="26">IF(N37="","N/A",N37)</f>
        <v>N/A</v>
      </c>
      <c r="E37" s="5">
        <v>660507</v>
      </c>
      <c r="F37" s="5">
        <v>660507</v>
      </c>
      <c r="G37" s="6" t="str">
        <f t="shared" ref="G37:G45" si="27">IF(O37="","-", LEFT(SUBSTITUTE(SUBSTITUTE(SUBSTITUTE(SUBSTITUTE(O37,"™","-TM"),"""","'"),";",","),CHAR(10)," / "),200))</f>
        <v>Pack batterie pour mobile DECT DH7 'd63' blanc.</v>
      </c>
      <c r="H37" s="6" t="str">
        <f t="shared" ref="H37:H45" si="28">IF(P37="","-", LEFT(SUBSTITUTE(SUBSTITUTE(SUBSTITUTE(SUBSTITUTE(P37,"™","-TM"),"""","'"),";",","),CHAR(10)," / "),200))</f>
        <v>-</v>
      </c>
      <c r="I37" s="5">
        <v>30</v>
      </c>
      <c r="J37" s="5">
        <v>21</v>
      </c>
      <c r="K37" s="20">
        <v>0</v>
      </c>
      <c r="L37" s="7" t="s">
        <v>80</v>
      </c>
      <c r="M37" s="5" t="s">
        <v>96</v>
      </c>
      <c r="N37" s="5" t="s">
        <v>70</v>
      </c>
      <c r="O37" s="5" t="s">
        <v>97</v>
      </c>
      <c r="Q37" s="5">
        <v>22.05</v>
      </c>
      <c r="R37" s="5">
        <f t="shared" ref="R37:R45" si="29">Q37/J37</f>
        <v>1.05</v>
      </c>
    </row>
    <row r="38" spans="1:18" x14ac:dyDescent="0.25">
      <c r="A38" s="24" t="s">
        <v>79</v>
      </c>
      <c r="B38" s="6" t="str">
        <f t="shared" si="24"/>
        <v>SANTE</v>
      </c>
      <c r="C38" s="6" t="str">
        <f t="shared" si="25"/>
        <v>IP-DECT</v>
      </c>
      <c r="D38" s="6" t="str">
        <f t="shared" si="26"/>
        <v>N/A</v>
      </c>
      <c r="E38" s="5">
        <v>660508</v>
      </c>
      <c r="F38" s="5">
        <v>660508</v>
      </c>
      <c r="G38" s="6" t="str">
        <f t="shared" si="27"/>
        <v>Casque micro tige avec serre tête pour mobiles d43,d63.Le casque est pré-équipé d'un adaptateur'QD',il est nécessaire de prévoir un adaptateur 660515 pour connecter les mobiles DECT ascom</v>
      </c>
      <c r="H38" s="6" t="str">
        <f t="shared" si="28"/>
        <v>-</v>
      </c>
      <c r="I38" s="5">
        <v>310.08999999999997</v>
      </c>
      <c r="J38" s="5">
        <v>217.06299999999996</v>
      </c>
      <c r="K38" s="20">
        <v>0</v>
      </c>
      <c r="L38" s="7" t="s">
        <v>80</v>
      </c>
      <c r="M38" s="5" t="s">
        <v>96</v>
      </c>
      <c r="N38" s="5" t="s">
        <v>70</v>
      </c>
      <c r="O38" s="5" t="s">
        <v>98</v>
      </c>
      <c r="Q38" s="5">
        <v>227.91614999999996</v>
      </c>
      <c r="R38" s="5">
        <f t="shared" si="29"/>
        <v>1.05</v>
      </c>
    </row>
    <row r="39" spans="1:18" x14ac:dyDescent="0.25">
      <c r="A39" s="24" t="s">
        <v>79</v>
      </c>
      <c r="B39" s="6" t="str">
        <f t="shared" si="24"/>
        <v>SANTE</v>
      </c>
      <c r="C39" s="6" t="str">
        <f t="shared" si="25"/>
        <v>IP-DECT</v>
      </c>
      <c r="D39" s="6" t="str">
        <f t="shared" si="26"/>
        <v>N/A</v>
      </c>
      <c r="E39" s="5">
        <v>660515</v>
      </c>
      <c r="F39" s="5">
        <v>660515</v>
      </c>
      <c r="G39" s="6" t="str">
        <f t="shared" si="27"/>
        <v>Adaptateur QD Jack 2,5mm pour casque 660508 pour mobiles d43 &amp; d63</v>
      </c>
      <c r="H39" s="6" t="str">
        <f t="shared" si="28"/>
        <v>-</v>
      </c>
      <c r="I39" s="5">
        <v>46</v>
      </c>
      <c r="J39" s="5">
        <v>32.199999999999996</v>
      </c>
      <c r="K39" s="20">
        <v>0</v>
      </c>
      <c r="L39" s="7" t="s">
        <v>80</v>
      </c>
      <c r="M39" s="5" t="s">
        <v>96</v>
      </c>
      <c r="N39" s="5" t="s">
        <v>70</v>
      </c>
      <c r="O39" s="5" t="s">
        <v>99</v>
      </c>
      <c r="Q39" s="5">
        <v>33.809999999999995</v>
      </c>
      <c r="R39" s="5">
        <f t="shared" si="29"/>
        <v>1.05</v>
      </c>
    </row>
    <row r="40" spans="1:18" x14ac:dyDescent="0.25">
      <c r="A40" s="24" t="s">
        <v>79</v>
      </c>
      <c r="B40" s="6" t="str">
        <f t="shared" si="24"/>
        <v>SANTE</v>
      </c>
      <c r="C40" s="6" t="str">
        <f t="shared" si="25"/>
        <v>IP-DECT</v>
      </c>
      <c r="D40" s="6" t="str">
        <f t="shared" si="26"/>
        <v>N/A</v>
      </c>
      <c r="E40" s="5">
        <v>660521</v>
      </c>
      <c r="F40" s="5">
        <v>660521</v>
      </c>
      <c r="G40" s="6" t="str">
        <f t="shared" si="27"/>
        <v>Housse de protection cuir pour mobile d63</v>
      </c>
      <c r="H40" s="6" t="str">
        <f t="shared" si="28"/>
        <v>-</v>
      </c>
      <c r="I40" s="5">
        <v>50</v>
      </c>
      <c r="J40" s="5">
        <v>35</v>
      </c>
      <c r="K40" s="20">
        <v>0</v>
      </c>
      <c r="L40" s="7" t="s">
        <v>80</v>
      </c>
      <c r="M40" s="5" t="s">
        <v>96</v>
      </c>
      <c r="N40" s="5" t="s">
        <v>70</v>
      </c>
      <c r="O40" s="5" t="s">
        <v>100</v>
      </c>
      <c r="Q40" s="5">
        <v>36.75</v>
      </c>
      <c r="R40" s="5">
        <f t="shared" si="29"/>
        <v>1.05</v>
      </c>
    </row>
    <row r="41" spans="1:18" x14ac:dyDescent="0.25">
      <c r="A41" s="24" t="s">
        <v>79</v>
      </c>
      <c r="B41" s="6" t="str">
        <f t="shared" si="24"/>
        <v>SANTE</v>
      </c>
      <c r="C41" s="6" t="str">
        <f t="shared" si="25"/>
        <v>IP-DECT</v>
      </c>
      <c r="D41" s="6" t="str">
        <f t="shared" si="26"/>
        <v>N/A</v>
      </c>
      <c r="E41" s="5" t="s">
        <v>101</v>
      </c>
      <c r="F41" s="5" t="s">
        <v>101</v>
      </c>
      <c r="G41" s="6" t="str">
        <f t="shared" si="27"/>
        <v>Balise de localisation DECT version D / - Permet de générer 2 codes de localisation différents  / - Utilisable avec les portables DECT ascom  munis de la fonction localisation fine DECT. / - Prises SM</v>
      </c>
      <c r="H41" s="6" t="str">
        <f t="shared" si="28"/>
        <v>-</v>
      </c>
      <c r="I41" s="5">
        <v>405</v>
      </c>
      <c r="J41" s="5">
        <v>283.5</v>
      </c>
      <c r="K41" s="20">
        <v>0</v>
      </c>
      <c r="L41" s="7" t="s">
        <v>80</v>
      </c>
      <c r="M41" s="5" t="s">
        <v>96</v>
      </c>
      <c r="N41" s="5" t="s">
        <v>70</v>
      </c>
      <c r="O41" s="5" t="s">
        <v>102</v>
      </c>
      <c r="Q41" s="5">
        <v>297.67500000000001</v>
      </c>
      <c r="R41" s="5">
        <f t="shared" si="29"/>
        <v>1.05</v>
      </c>
    </row>
    <row r="42" spans="1:18" x14ac:dyDescent="0.25">
      <c r="A42" s="24" t="s">
        <v>79</v>
      </c>
      <c r="B42" s="6" t="str">
        <f t="shared" si="24"/>
        <v>SANTE</v>
      </c>
      <c r="C42" s="6" t="str">
        <f t="shared" si="25"/>
        <v>IP-DECT</v>
      </c>
      <c r="D42" s="6" t="str">
        <f t="shared" si="26"/>
        <v>N/A</v>
      </c>
      <c r="E42" s="5" t="s">
        <v>103</v>
      </c>
      <c r="F42" s="5" t="s">
        <v>103</v>
      </c>
      <c r="G42" s="6" t="str">
        <f t="shared" si="27"/>
        <v>Antenne DECT pour 9dLD2-AA / 9dLD2-AB / En fonction du nombre d'antennes DECT déployer, prévoir les références obilgatoires : / - 660265 : câble court pour antenne DECT intégrée à la balise 9dlD2-AA /</v>
      </c>
      <c r="H42" s="6" t="str">
        <f t="shared" si="28"/>
        <v>-</v>
      </c>
      <c r="I42" s="5">
        <v>118</v>
      </c>
      <c r="J42" s="5">
        <v>82.6</v>
      </c>
      <c r="K42" s="20">
        <v>0</v>
      </c>
      <c r="L42" s="7" t="s">
        <v>80</v>
      </c>
      <c r="M42" s="5" t="s">
        <v>96</v>
      </c>
      <c r="N42" s="5" t="s">
        <v>70</v>
      </c>
      <c r="O42" s="5" t="s">
        <v>104</v>
      </c>
      <c r="Q42" s="5">
        <v>86.73</v>
      </c>
      <c r="R42" s="5">
        <f t="shared" si="29"/>
        <v>1.05</v>
      </c>
    </row>
    <row r="43" spans="1:18" x14ac:dyDescent="0.25">
      <c r="A43" s="24" t="s">
        <v>79</v>
      </c>
      <c r="B43" s="6" t="str">
        <f t="shared" si="24"/>
        <v>SANTE</v>
      </c>
      <c r="C43" s="6" t="str">
        <f t="shared" si="25"/>
        <v>IP-DECT</v>
      </c>
      <c r="D43" s="6" t="str">
        <f t="shared" si="26"/>
        <v>N/A</v>
      </c>
      <c r="E43" s="5" t="s">
        <v>105</v>
      </c>
      <c r="F43" s="5" t="s">
        <v>105</v>
      </c>
      <c r="G43" s="6" t="str">
        <f t="shared" si="27"/>
        <v>Passerelle analogique ' type FXO' pour une solution IP-DECT ascom. / 8 x interfaces a/b (FXO) : par connexion d'une prise RJ-11 Stecker par canal analogique / 1 port  Ethernet : 10/100-BASE-TX (auto n</v>
      </c>
      <c r="H43" s="6" t="str">
        <f t="shared" si="28"/>
        <v>-</v>
      </c>
      <c r="I43" s="5">
        <v>535</v>
      </c>
      <c r="J43" s="5">
        <v>374.5</v>
      </c>
      <c r="K43" s="20">
        <v>0</v>
      </c>
      <c r="L43" s="7" t="s">
        <v>80</v>
      </c>
      <c r="M43" s="5" t="s">
        <v>96</v>
      </c>
      <c r="N43" s="5" t="s">
        <v>70</v>
      </c>
      <c r="O43" s="5" t="s">
        <v>106</v>
      </c>
      <c r="Q43" s="5">
        <v>393.22500000000002</v>
      </c>
      <c r="R43" s="5">
        <f t="shared" si="29"/>
        <v>1.05</v>
      </c>
    </row>
    <row r="44" spans="1:18" x14ac:dyDescent="0.25">
      <c r="A44" s="24" t="s">
        <v>79</v>
      </c>
      <c r="B44" s="6" t="str">
        <f t="shared" si="24"/>
        <v>SANTE</v>
      </c>
      <c r="C44" s="6" t="str">
        <f t="shared" si="25"/>
        <v>IP-DECT</v>
      </c>
      <c r="D44" s="6" t="str">
        <f t="shared" si="26"/>
        <v>N/A</v>
      </c>
      <c r="E44" s="5" t="s">
        <v>107</v>
      </c>
      <c r="F44" s="5" t="s">
        <v>107</v>
      </c>
      <c r="G44" s="6" t="str">
        <f t="shared" si="27"/>
        <v xml:space="preserve">Antenne Omni-directionnelle à gain 6,2db équipée de câbles coaxiaux de 1M avec un connecteur MCX male pour borne radio DECT IP &amp; TDM (prévoir 2 antennes par bornes). </v>
      </c>
      <c r="H44" s="6" t="str">
        <f t="shared" si="28"/>
        <v>-</v>
      </c>
      <c r="I44" s="5">
        <v>200</v>
      </c>
      <c r="J44" s="5">
        <v>140</v>
      </c>
      <c r="K44" s="20">
        <v>0</v>
      </c>
      <c r="L44" s="7" t="s">
        <v>80</v>
      </c>
      <c r="M44" s="5" t="s">
        <v>96</v>
      </c>
      <c r="N44" s="5" t="s">
        <v>70</v>
      </c>
      <c r="O44" s="5" t="s">
        <v>108</v>
      </c>
      <c r="Q44" s="5">
        <v>147</v>
      </c>
      <c r="R44" s="5">
        <f t="shared" si="29"/>
        <v>1.05</v>
      </c>
    </row>
    <row r="45" spans="1:18" x14ac:dyDescent="0.25">
      <c r="A45" s="24" t="s">
        <v>79</v>
      </c>
      <c r="B45" s="6" t="str">
        <f t="shared" si="24"/>
        <v>SANTE</v>
      </c>
      <c r="C45" s="6" t="str">
        <f t="shared" si="25"/>
        <v>IP-DECT</v>
      </c>
      <c r="D45" s="6" t="str">
        <f t="shared" si="26"/>
        <v>N/A</v>
      </c>
      <c r="E45" s="5" t="s">
        <v>109</v>
      </c>
      <c r="F45" s="5" t="s">
        <v>109</v>
      </c>
      <c r="G45" s="6" t="str">
        <f t="shared" si="27"/>
        <v>2 Antennes directionnelles à gain 8db équipées de 2 cables coaxiaux de 1M avec 2 connecteurs MCX males  pour borne radio DECT IP&amp; TDM.</v>
      </c>
      <c r="H45" s="6" t="str">
        <f t="shared" si="28"/>
        <v>-</v>
      </c>
      <c r="I45" s="5">
        <v>250</v>
      </c>
      <c r="J45" s="5">
        <v>175</v>
      </c>
      <c r="K45" s="20">
        <v>0</v>
      </c>
      <c r="L45" s="7" t="s">
        <v>80</v>
      </c>
      <c r="M45" s="5" t="s">
        <v>96</v>
      </c>
      <c r="N45" s="5" t="s">
        <v>70</v>
      </c>
      <c r="O45" s="5" t="s">
        <v>110</v>
      </c>
      <c r="Q45" s="5">
        <v>183.75</v>
      </c>
      <c r="R45" s="5">
        <f t="shared" si="29"/>
        <v>1.05</v>
      </c>
    </row>
    <row r="46" spans="1:18" x14ac:dyDescent="0.25">
      <c r="A46" s="25" t="s">
        <v>111</v>
      </c>
      <c r="B46" s="6" t="str">
        <f t="shared" ref="B46:B57" si="30">IF(L46="","N/A",L46)</f>
        <v>SURETE</v>
      </c>
      <c r="C46" s="6" t="str">
        <f t="shared" ref="C46:C57" si="31">IF(M46="","N/A",M46)</f>
        <v>Gâches et têtières</v>
      </c>
      <c r="D46" s="6" t="str">
        <f t="shared" ref="D46:D57" si="32">IF(N46="","N/A",N46)</f>
        <v>N/A</v>
      </c>
      <c r="E46" s="8" t="s">
        <v>113</v>
      </c>
      <c r="F46" s="8" t="s">
        <v>113</v>
      </c>
      <c r="G46" s="6" t="str">
        <f t="shared" ref="G46:G57" si="33">IF(O46="","-", LEFT(SUBSTITUTE(SUBSTITUTE(SUBSTITUTE(SUBSTITUTE(O46,"™","-TM"),"""","'"),";",","),CHAR(10)," / "),200))</f>
        <v>Gâche encastrée symétrique à émission 12 Vac/Vdc</v>
      </c>
      <c r="H46" s="6" t="str">
        <f t="shared" ref="H46:H57" si="34">IF(P46="","-", LEFT(SUBSTITUTE(SUBSTITUTE(SUBSTITUTE(SUBSTITUTE(P46,"™","-TM"),"""","'"),";",","),CHAR(10)," / "),200))</f>
        <v>-</v>
      </c>
      <c r="I46" s="9">
        <v>19.72</v>
      </c>
      <c r="J46" s="9">
        <v>14.79</v>
      </c>
      <c r="K46" s="20">
        <v>0</v>
      </c>
      <c r="L46" s="7" t="s">
        <v>63</v>
      </c>
      <c r="M46" s="10" t="s">
        <v>112</v>
      </c>
      <c r="N46" s="5" t="s">
        <v>70</v>
      </c>
      <c r="O46" s="8" t="s">
        <v>114</v>
      </c>
      <c r="Q46" s="9">
        <v>15.529500000000001</v>
      </c>
      <c r="R46" s="5">
        <f t="shared" ref="R46:R55" si="35">Q46/J46</f>
        <v>1.05</v>
      </c>
    </row>
    <row r="47" spans="1:18" x14ac:dyDescent="0.25">
      <c r="A47" s="25" t="s">
        <v>111</v>
      </c>
      <c r="B47" s="6" t="str">
        <f t="shared" si="30"/>
        <v>SURETE</v>
      </c>
      <c r="C47" s="6" t="str">
        <f t="shared" si="31"/>
        <v>Gâches et têtières</v>
      </c>
      <c r="D47" s="6" t="str">
        <f t="shared" si="32"/>
        <v>N/A</v>
      </c>
      <c r="E47" s="8" t="s">
        <v>115</v>
      </c>
      <c r="F47" s="8" t="s">
        <v>115</v>
      </c>
      <c r="G47" s="6" t="str">
        <f t="shared" si="33"/>
        <v>Gâche encastrée symétrique à émission 12 Vac/Vdc avec décondamnation</v>
      </c>
      <c r="H47" s="6" t="str">
        <f t="shared" si="34"/>
        <v>-</v>
      </c>
      <c r="I47" s="9">
        <v>22.42</v>
      </c>
      <c r="J47" s="9">
        <v>16.815000000000001</v>
      </c>
      <c r="K47" s="20">
        <v>0</v>
      </c>
      <c r="L47" s="7" t="s">
        <v>63</v>
      </c>
      <c r="M47" s="10" t="s">
        <v>112</v>
      </c>
      <c r="N47" s="5" t="s">
        <v>70</v>
      </c>
      <c r="O47" s="8" t="s">
        <v>116</v>
      </c>
      <c r="Q47" s="9">
        <v>17.655750000000001</v>
      </c>
      <c r="R47" s="5">
        <f t="shared" si="35"/>
        <v>1.05</v>
      </c>
    </row>
    <row r="48" spans="1:18" x14ac:dyDescent="0.25">
      <c r="A48" s="25" t="s">
        <v>111</v>
      </c>
      <c r="B48" s="6" t="str">
        <f t="shared" si="30"/>
        <v>SURETE</v>
      </c>
      <c r="C48" s="6" t="str">
        <f t="shared" si="31"/>
        <v>Gâches et têtières</v>
      </c>
      <c r="D48" s="6" t="str">
        <f t="shared" si="32"/>
        <v>N/A</v>
      </c>
      <c r="E48" s="8" t="s">
        <v>117</v>
      </c>
      <c r="F48" s="8" t="s">
        <v>117</v>
      </c>
      <c r="G48" s="6" t="str">
        <f t="shared" si="33"/>
        <v>Gâche encastrée symétrique émission 12 Vac/Vdc à contact statique</v>
      </c>
      <c r="H48" s="6" t="str">
        <f t="shared" si="34"/>
        <v>-</v>
      </c>
      <c r="I48" s="9">
        <v>20.83</v>
      </c>
      <c r="J48" s="9">
        <v>15.622499999999999</v>
      </c>
      <c r="K48" s="20">
        <v>0</v>
      </c>
      <c r="L48" s="7" t="s">
        <v>63</v>
      </c>
      <c r="M48" s="10" t="s">
        <v>112</v>
      </c>
      <c r="N48" s="5" t="s">
        <v>70</v>
      </c>
      <c r="O48" s="8" t="s">
        <v>118</v>
      </c>
      <c r="Q48" s="9">
        <v>16.403624999999998</v>
      </c>
      <c r="R48" s="5">
        <f t="shared" si="35"/>
        <v>1.05</v>
      </c>
    </row>
    <row r="49" spans="1:18" x14ac:dyDescent="0.25">
      <c r="A49" s="25" t="s">
        <v>111</v>
      </c>
      <c r="B49" s="6" t="str">
        <f t="shared" si="30"/>
        <v>SURETE</v>
      </c>
      <c r="C49" s="6" t="str">
        <f t="shared" si="31"/>
        <v>Gâches et têtières</v>
      </c>
      <c r="D49" s="6" t="str">
        <f t="shared" si="32"/>
        <v>N/A</v>
      </c>
      <c r="E49" s="8" t="s">
        <v>119</v>
      </c>
      <c r="F49" s="8" t="s">
        <v>119</v>
      </c>
      <c r="G49" s="6" t="str">
        <f t="shared" si="33"/>
        <v>Gâche encastrée symétrique émission 12 Vac/Vdc décondamnation et contact statique</v>
      </c>
      <c r="H49" s="6" t="str">
        <f t="shared" si="34"/>
        <v>-</v>
      </c>
      <c r="I49" s="9">
        <v>22.6</v>
      </c>
      <c r="J49" s="9">
        <v>16.950000000000003</v>
      </c>
      <c r="K49" s="20">
        <v>0</v>
      </c>
      <c r="L49" s="7" t="s">
        <v>63</v>
      </c>
      <c r="M49" s="10" t="s">
        <v>112</v>
      </c>
      <c r="N49" s="5" t="s">
        <v>70</v>
      </c>
      <c r="O49" s="8" t="s">
        <v>120</v>
      </c>
      <c r="Q49" s="9">
        <v>17.797500000000003</v>
      </c>
      <c r="R49" s="5">
        <f t="shared" si="35"/>
        <v>1.05</v>
      </c>
    </row>
    <row r="50" spans="1:18" x14ac:dyDescent="0.25">
      <c r="A50" s="25" t="s">
        <v>111</v>
      </c>
      <c r="B50" s="6" t="str">
        <f t="shared" si="30"/>
        <v>SURETE</v>
      </c>
      <c r="C50" s="6" t="str">
        <f t="shared" si="31"/>
        <v>Gâches et têtières</v>
      </c>
      <c r="D50" s="6" t="str">
        <f t="shared" si="32"/>
        <v>N/A</v>
      </c>
      <c r="E50" s="8" t="s">
        <v>121</v>
      </c>
      <c r="F50" s="8" t="s">
        <v>121</v>
      </c>
      <c r="G50" s="6" t="str">
        <f t="shared" si="33"/>
        <v>Gâche encastrée symérique à rupture 12 Vdc</v>
      </c>
      <c r="H50" s="6" t="str">
        <f t="shared" si="34"/>
        <v>-</v>
      </c>
      <c r="I50" s="9">
        <v>29.62</v>
      </c>
      <c r="J50" s="9">
        <v>22.215</v>
      </c>
      <c r="K50" s="20">
        <v>0</v>
      </c>
      <c r="L50" s="7" t="s">
        <v>63</v>
      </c>
      <c r="M50" s="10" t="s">
        <v>112</v>
      </c>
      <c r="N50" s="5" t="s">
        <v>70</v>
      </c>
      <c r="O50" s="8" t="s">
        <v>122</v>
      </c>
      <c r="Q50" s="9">
        <v>23.325749999999999</v>
      </c>
      <c r="R50" s="5">
        <f t="shared" si="35"/>
        <v>1.05</v>
      </c>
    </row>
    <row r="51" spans="1:18" x14ac:dyDescent="0.25">
      <c r="A51" s="25" t="s">
        <v>111</v>
      </c>
      <c r="B51" s="6" t="str">
        <f t="shared" si="30"/>
        <v>SURETE</v>
      </c>
      <c r="C51" s="6" t="str">
        <f t="shared" si="31"/>
        <v>Gâches et têtières</v>
      </c>
      <c r="D51" s="6" t="str">
        <f t="shared" si="32"/>
        <v>N/A</v>
      </c>
      <c r="E51" s="8" t="s">
        <v>123</v>
      </c>
      <c r="F51" s="8" t="s">
        <v>123</v>
      </c>
      <c r="G51" s="6" t="str">
        <f t="shared" si="33"/>
        <v>Gâche encastrée symétrique RADIAL à émission 12 Vac/Vdc</v>
      </c>
      <c r="H51" s="6" t="str">
        <f t="shared" si="34"/>
        <v>-</v>
      </c>
      <c r="I51" s="9">
        <v>24.12</v>
      </c>
      <c r="J51" s="9">
        <v>18.09</v>
      </c>
      <c r="K51" s="20">
        <v>0</v>
      </c>
      <c r="L51" s="7" t="s">
        <v>63</v>
      </c>
      <c r="M51" s="10" t="s">
        <v>112</v>
      </c>
      <c r="N51" s="5" t="s">
        <v>70</v>
      </c>
      <c r="O51" s="8" t="s">
        <v>124</v>
      </c>
      <c r="Q51" s="9">
        <v>18.994500000000002</v>
      </c>
      <c r="R51" s="5">
        <f t="shared" si="35"/>
        <v>1.05</v>
      </c>
    </row>
    <row r="52" spans="1:18" x14ac:dyDescent="0.25">
      <c r="A52" s="25" t="s">
        <v>111</v>
      </c>
      <c r="B52" s="6" t="str">
        <f t="shared" si="30"/>
        <v>SURETE</v>
      </c>
      <c r="C52" s="6" t="str">
        <f t="shared" si="31"/>
        <v>Gâches et têtières</v>
      </c>
      <c r="D52" s="6" t="str">
        <f t="shared" si="32"/>
        <v>N/A</v>
      </c>
      <c r="E52" s="8" t="s">
        <v>125</v>
      </c>
      <c r="F52" s="8" t="s">
        <v>125</v>
      </c>
      <c r="G52" s="6" t="str">
        <f t="shared" si="33"/>
        <v>Gâche encastrée symétrique RADIAL à émission 12 Vac/Vdc avec contact stationnaire décondamnation</v>
      </c>
      <c r="H52" s="6" t="str">
        <f t="shared" si="34"/>
        <v>-</v>
      </c>
      <c r="I52" s="9">
        <v>23.65</v>
      </c>
      <c r="J52" s="9">
        <v>17.737499999999997</v>
      </c>
      <c r="K52" s="20">
        <v>0</v>
      </c>
      <c r="L52" s="7" t="s">
        <v>63</v>
      </c>
      <c r="M52" s="10" t="s">
        <v>112</v>
      </c>
      <c r="N52" s="5" t="s">
        <v>70</v>
      </c>
      <c r="O52" s="8" t="s">
        <v>126</v>
      </c>
      <c r="Q52" s="9">
        <v>18.624374999999997</v>
      </c>
      <c r="R52" s="5">
        <f t="shared" si="35"/>
        <v>1.05</v>
      </c>
    </row>
    <row r="53" spans="1:18" x14ac:dyDescent="0.25">
      <c r="A53" s="25" t="s">
        <v>111</v>
      </c>
      <c r="B53" s="6" t="str">
        <f t="shared" si="30"/>
        <v>SURETE</v>
      </c>
      <c r="C53" s="6" t="str">
        <f t="shared" si="31"/>
        <v>Gâches et têtières</v>
      </c>
      <c r="D53" s="6" t="str">
        <f t="shared" si="32"/>
        <v>N/A</v>
      </c>
      <c r="E53" s="8" t="s">
        <v>127</v>
      </c>
      <c r="F53" s="8" t="s">
        <v>127</v>
      </c>
      <c r="G53" s="6" t="str">
        <f t="shared" si="33"/>
        <v>Gâche encastrée symérique RADIAL à rupture 12 Vdc</v>
      </c>
      <c r="H53" s="6" t="str">
        <f t="shared" si="34"/>
        <v>-</v>
      </c>
      <c r="I53" s="9">
        <v>36.08</v>
      </c>
      <c r="J53" s="9">
        <v>27.06</v>
      </c>
      <c r="K53" s="20">
        <v>0</v>
      </c>
      <c r="L53" s="7" t="s">
        <v>63</v>
      </c>
      <c r="M53" s="10" t="s">
        <v>112</v>
      </c>
      <c r="N53" s="5" t="s">
        <v>70</v>
      </c>
      <c r="O53" s="8" t="s">
        <v>128</v>
      </c>
      <c r="Q53" s="9">
        <v>28.413</v>
      </c>
      <c r="R53" s="5">
        <f t="shared" si="35"/>
        <v>1.05</v>
      </c>
    </row>
    <row r="54" spans="1:18" x14ac:dyDescent="0.25">
      <c r="A54" s="25" t="s">
        <v>111</v>
      </c>
      <c r="B54" s="6" t="str">
        <f t="shared" si="30"/>
        <v>SURETE</v>
      </c>
      <c r="C54" s="6" t="str">
        <f t="shared" si="31"/>
        <v>Gâches et têtières</v>
      </c>
      <c r="D54" s="6" t="str">
        <f t="shared" si="32"/>
        <v>N/A</v>
      </c>
      <c r="E54" s="8" t="s">
        <v>129</v>
      </c>
      <c r="F54" s="8" t="s">
        <v>129</v>
      </c>
      <c r="G54" s="6" t="str">
        <f t="shared" si="33"/>
        <v>Gâche encastrée symétrique à émission 12 Vac/Vdc avec micro-contact et signal</v>
      </c>
      <c r="H54" s="6" t="str">
        <f t="shared" si="34"/>
        <v>-</v>
      </c>
      <c r="I54" s="9">
        <v>44.43</v>
      </c>
      <c r="J54" s="9">
        <v>33.322499999999998</v>
      </c>
      <c r="K54" s="20">
        <v>0</v>
      </c>
      <c r="L54" s="7" t="s">
        <v>63</v>
      </c>
      <c r="M54" s="10" t="s">
        <v>112</v>
      </c>
      <c r="N54" s="5" t="s">
        <v>70</v>
      </c>
      <c r="O54" s="8" t="s">
        <v>130</v>
      </c>
      <c r="Q54" s="9">
        <v>34.988624999999999</v>
      </c>
      <c r="R54" s="5">
        <f t="shared" si="35"/>
        <v>1.05</v>
      </c>
    </row>
    <row r="55" spans="1:18" x14ac:dyDescent="0.25">
      <c r="A55" s="25" t="s">
        <v>111</v>
      </c>
      <c r="B55" s="6" t="str">
        <f t="shared" si="30"/>
        <v>SURETE</v>
      </c>
      <c r="C55" s="6" t="str">
        <f t="shared" si="31"/>
        <v>Gâches et têtières</v>
      </c>
      <c r="D55" s="6" t="str">
        <f t="shared" si="32"/>
        <v>N/A</v>
      </c>
      <c r="E55" s="8" t="s">
        <v>131</v>
      </c>
      <c r="F55" s="8" t="s">
        <v>131</v>
      </c>
      <c r="G55" s="6" t="str">
        <f t="shared" si="33"/>
        <v>Gâche encastrée symétrique à rupture 12 Vdc avec micro-contact et signalisation</v>
      </c>
      <c r="H55" s="6" t="str">
        <f t="shared" si="34"/>
        <v>-</v>
      </c>
      <c r="I55" s="9">
        <v>101.77</v>
      </c>
      <c r="J55" s="9">
        <v>76.327500000000001</v>
      </c>
      <c r="K55" s="20">
        <v>0</v>
      </c>
      <c r="L55" s="7" t="s">
        <v>63</v>
      </c>
      <c r="M55" s="10" t="s">
        <v>112</v>
      </c>
      <c r="N55" s="5" t="s">
        <v>70</v>
      </c>
      <c r="O55" s="8" t="s">
        <v>132</v>
      </c>
      <c r="Q55" s="9">
        <v>80.143875000000008</v>
      </c>
      <c r="R55" s="5">
        <f t="shared" si="35"/>
        <v>1.05</v>
      </c>
    </row>
    <row r="56" spans="1:18" x14ac:dyDescent="0.25">
      <c r="A56" s="25" t="s">
        <v>111</v>
      </c>
      <c r="B56" s="6" t="str">
        <f t="shared" si="30"/>
        <v>SURETE</v>
      </c>
      <c r="C56" s="6" t="str">
        <f t="shared" si="31"/>
        <v>Gâches et têtières</v>
      </c>
      <c r="D56" s="6" t="str">
        <f t="shared" si="32"/>
        <v>N/A</v>
      </c>
      <c r="E56" s="8" t="s">
        <v>133</v>
      </c>
      <c r="F56" s="8" t="s">
        <v>133</v>
      </c>
      <c r="G56" s="6" t="str">
        <f t="shared" si="33"/>
        <v>Gâche saillie à émission horizontale 12 Vac/Vdc 90mm réversible</v>
      </c>
      <c r="H56" s="6" t="str">
        <f t="shared" si="34"/>
        <v>-</v>
      </c>
      <c r="I56" s="9">
        <v>50.27</v>
      </c>
      <c r="J56" s="9">
        <v>37.702500000000001</v>
      </c>
      <c r="K56" s="20">
        <v>0</v>
      </c>
      <c r="L56" s="7" t="s">
        <v>63</v>
      </c>
      <c r="M56" s="10" t="s">
        <v>112</v>
      </c>
      <c r="N56" s="5" t="s">
        <v>70</v>
      </c>
      <c r="O56" s="8" t="s">
        <v>134</v>
      </c>
      <c r="Q56" s="9">
        <v>39.587625000000003</v>
      </c>
      <c r="R56" s="5">
        <f t="shared" ref="R56:R60" si="36">Q56/J56</f>
        <v>1.05</v>
      </c>
    </row>
    <row r="57" spans="1:18" x14ac:dyDescent="0.25">
      <c r="A57" s="25" t="s">
        <v>111</v>
      </c>
      <c r="B57" s="6" t="str">
        <f t="shared" si="30"/>
        <v>SURETE</v>
      </c>
      <c r="C57" s="6" t="str">
        <f t="shared" si="31"/>
        <v>Gâches et têtières</v>
      </c>
      <c r="D57" s="6" t="str">
        <f t="shared" si="32"/>
        <v>N/A</v>
      </c>
      <c r="E57" s="8" t="s">
        <v>135</v>
      </c>
      <c r="F57" s="8" t="s">
        <v>135</v>
      </c>
      <c r="G57" s="6" t="str">
        <f t="shared" si="33"/>
        <v>Gâche saillie à émission horizontale 2 temps 12 Vac/Vdc 90mm réversible</v>
      </c>
      <c r="H57" s="6" t="str">
        <f t="shared" si="34"/>
        <v>-</v>
      </c>
      <c r="I57" s="9">
        <v>70</v>
      </c>
      <c r="J57" s="9">
        <v>52.5</v>
      </c>
      <c r="K57" s="20">
        <v>0</v>
      </c>
      <c r="L57" s="7" t="s">
        <v>63</v>
      </c>
      <c r="M57" s="10" t="s">
        <v>112</v>
      </c>
      <c r="N57" s="5" t="s">
        <v>70</v>
      </c>
      <c r="O57" s="8" t="s">
        <v>136</v>
      </c>
      <c r="Q57" s="9">
        <v>55.125</v>
      </c>
      <c r="R57" s="5">
        <f t="shared" si="36"/>
        <v>1.05</v>
      </c>
    </row>
    <row r="58" spans="1:18" x14ac:dyDescent="0.25">
      <c r="A58" s="25" t="s">
        <v>111</v>
      </c>
      <c r="B58" s="6" t="str">
        <f t="shared" ref="B58:B60" si="37">IF(L58="","N/A",L58)</f>
        <v>SURETE</v>
      </c>
      <c r="C58" s="6" t="str">
        <f t="shared" ref="C58:C60" si="38">IF(M58="","N/A",M58)</f>
        <v>Gâches et têtières</v>
      </c>
      <c r="D58" s="6" t="str">
        <f t="shared" ref="D58:D60" si="39">IF(N58="","N/A",N58)</f>
        <v>N/A</v>
      </c>
      <c r="E58" s="8" t="s">
        <v>137</v>
      </c>
      <c r="F58" s="8" t="s">
        <v>137</v>
      </c>
      <c r="G58" s="6" t="str">
        <f t="shared" ref="G58:G60" si="40">IF(O58="","-", LEFT(SUBSTITUTE(SUBSTITUTE(SUBSTITUTE(SUBSTITUTE(O58,"™","-TM"),"""","'"),";",","),CHAR(10)," / "),200))</f>
        <v>Gâche saillie à rupture horizontale 12 Vdc 90mm réversible</v>
      </c>
      <c r="H58" s="6" t="str">
        <f t="shared" ref="H58:H60" si="41">IF(P58="","-", LEFT(SUBSTITUTE(SUBSTITUTE(SUBSTITUTE(SUBSTITUTE(P58,"™","-TM"),"""","'"),";",","),CHAR(10)," / "),200))</f>
        <v>-</v>
      </c>
      <c r="I58" s="9">
        <v>58.52</v>
      </c>
      <c r="J58" s="9">
        <v>43.89</v>
      </c>
      <c r="K58" s="20">
        <v>0</v>
      </c>
      <c r="L58" s="7" t="s">
        <v>63</v>
      </c>
      <c r="M58" s="10" t="s">
        <v>112</v>
      </c>
      <c r="N58" s="5" t="s">
        <v>70</v>
      </c>
      <c r="O58" s="8" t="s">
        <v>138</v>
      </c>
      <c r="Q58" s="9">
        <v>46.084500000000006</v>
      </c>
      <c r="R58" s="5">
        <f t="shared" si="36"/>
        <v>1.05</v>
      </c>
    </row>
    <row r="59" spans="1:18" x14ac:dyDescent="0.25">
      <c r="A59" s="25" t="s">
        <v>111</v>
      </c>
      <c r="B59" s="6" t="str">
        <f t="shared" si="37"/>
        <v>SURETE</v>
      </c>
      <c r="C59" s="6" t="str">
        <f t="shared" si="38"/>
        <v>Gâches et têtières</v>
      </c>
      <c r="D59" s="6" t="str">
        <f t="shared" si="39"/>
        <v>N/A</v>
      </c>
      <c r="E59" s="8" t="s">
        <v>139</v>
      </c>
      <c r="F59" s="8" t="s">
        <v>139</v>
      </c>
      <c r="G59" s="6" t="str">
        <f t="shared" si="40"/>
        <v>Gâche saillie à émission verticale 12 Vac/Vdc 120mm réversible</v>
      </c>
      <c r="H59" s="6" t="str">
        <f t="shared" si="41"/>
        <v>-</v>
      </c>
      <c r="I59" s="9">
        <v>63.46</v>
      </c>
      <c r="J59" s="9">
        <v>47.594999999999999</v>
      </c>
      <c r="K59" s="20">
        <v>0</v>
      </c>
      <c r="L59" s="7" t="s">
        <v>63</v>
      </c>
      <c r="M59" s="10" t="s">
        <v>112</v>
      </c>
      <c r="N59" s="5" t="s">
        <v>70</v>
      </c>
      <c r="O59" s="8" t="s">
        <v>140</v>
      </c>
      <c r="Q59" s="9">
        <v>49.97475</v>
      </c>
      <c r="R59" s="5">
        <f t="shared" si="36"/>
        <v>1.05</v>
      </c>
    </row>
    <row r="60" spans="1:18" x14ac:dyDescent="0.25">
      <c r="A60" s="25" t="s">
        <v>111</v>
      </c>
      <c r="B60" s="6" t="str">
        <f t="shared" si="37"/>
        <v>SURETE</v>
      </c>
      <c r="C60" s="6" t="str">
        <f t="shared" si="38"/>
        <v>Gâches et têtières</v>
      </c>
      <c r="D60" s="6" t="str">
        <f t="shared" si="39"/>
        <v>N/A</v>
      </c>
      <c r="E60" s="8" t="s">
        <v>141</v>
      </c>
      <c r="F60" s="8" t="s">
        <v>141</v>
      </c>
      <c r="G60" s="6" t="str">
        <f t="shared" si="40"/>
        <v>Gâche saillie à émission verticale 2 temps 12 Vac/Vdc 120mm réversible</v>
      </c>
      <c r="H60" s="6" t="str">
        <f t="shared" si="41"/>
        <v>-</v>
      </c>
      <c r="I60" s="9">
        <v>72</v>
      </c>
      <c r="J60" s="9">
        <v>54</v>
      </c>
      <c r="K60" s="20">
        <v>0</v>
      </c>
      <c r="L60" s="7" t="s">
        <v>63</v>
      </c>
      <c r="M60" s="10" t="s">
        <v>112</v>
      </c>
      <c r="N60" s="5" t="s">
        <v>70</v>
      </c>
      <c r="O60" s="8" t="s">
        <v>142</v>
      </c>
      <c r="Q60" s="9">
        <v>56.7</v>
      </c>
      <c r="R60" s="5">
        <f t="shared" si="36"/>
        <v>1.05</v>
      </c>
    </row>
    <row r="61" spans="1:18" x14ac:dyDescent="0.25">
      <c r="A61" s="26" t="s">
        <v>143</v>
      </c>
      <c r="B61" s="6" t="str">
        <f t="shared" ref="B61:B74" si="42">IF(L61="","N/A",L61)</f>
        <v>SURETE</v>
      </c>
      <c r="C61" s="6" t="str">
        <f t="shared" ref="C61:C74" si="43">IF(M61="","N/A",M61)</f>
        <v>N/A</v>
      </c>
      <c r="D61" s="6" t="str">
        <f t="shared" ref="D61:D74" si="44">IF(N61="","N/A",N61)</f>
        <v>N/A</v>
      </c>
      <c r="E61" s="5" t="s">
        <v>144</v>
      </c>
      <c r="F61" s="5" t="s">
        <v>144</v>
      </c>
      <c r="G61" s="6" t="str">
        <f t="shared" ref="G61:G74" si="45">IF(O61="","-", LEFT(SUBSTITUTE(SUBSTITUTE(SUBSTITUTE(SUBSTITUTE(O61,"™","-TM"),"""","'"),";",","),CHAR(10)," / "),200))</f>
        <v>Contact d’ouverture en saillie ou encastrable à fil</v>
      </c>
      <c r="H61" s="6" t="str">
        <f t="shared" ref="H61:H74" si="46">IF(P61="","-", LEFT(SUBSTITUTE(SUBSTITUTE(SUBSTITUTE(SUBSTITUTE(P61,"™","-TM"),"""","'"),";",","),CHAR(10)," / "),200))</f>
        <v>-</v>
      </c>
      <c r="I61" s="9">
        <v>16</v>
      </c>
      <c r="J61" s="9">
        <v>9.6</v>
      </c>
      <c r="K61" s="20">
        <v>0</v>
      </c>
      <c r="L61" s="7" t="s">
        <v>63</v>
      </c>
      <c r="M61" s="7" t="s">
        <v>70</v>
      </c>
      <c r="N61" s="7" t="s">
        <v>70</v>
      </c>
      <c r="O61" s="5" t="s">
        <v>145</v>
      </c>
      <c r="Q61" s="5">
        <v>10.08</v>
      </c>
      <c r="R61" s="5">
        <f t="shared" ref="R61:R74" si="47">Q61/J61</f>
        <v>1.05</v>
      </c>
    </row>
    <row r="62" spans="1:18" x14ac:dyDescent="0.25">
      <c r="A62" s="26" t="s">
        <v>143</v>
      </c>
      <c r="B62" s="6" t="str">
        <f t="shared" si="42"/>
        <v>SURETE</v>
      </c>
      <c r="C62" s="6" t="str">
        <f t="shared" si="43"/>
        <v>N/A</v>
      </c>
      <c r="D62" s="6" t="str">
        <f t="shared" si="44"/>
        <v>N/A</v>
      </c>
      <c r="E62" s="5" t="s">
        <v>146</v>
      </c>
      <c r="F62" s="5" t="s">
        <v>146</v>
      </c>
      <c r="G62" s="6" t="str">
        <f t="shared" si="45"/>
        <v>Carte mémoire micro-SD pour détecteur à capture d'images</v>
      </c>
      <c r="H62" s="6" t="str">
        <f t="shared" si="46"/>
        <v>-</v>
      </c>
      <c r="I62" s="9">
        <v>16</v>
      </c>
      <c r="J62" s="9">
        <v>9.6</v>
      </c>
      <c r="K62" s="20">
        <v>0</v>
      </c>
      <c r="L62" s="7" t="s">
        <v>63</v>
      </c>
      <c r="M62" s="7" t="s">
        <v>70</v>
      </c>
      <c r="N62" s="7" t="s">
        <v>70</v>
      </c>
      <c r="O62" s="5" t="s">
        <v>147</v>
      </c>
      <c r="Q62" s="5">
        <v>10.08</v>
      </c>
      <c r="R62" s="5">
        <f t="shared" si="47"/>
        <v>1.05</v>
      </c>
    </row>
    <row r="63" spans="1:18" x14ac:dyDescent="0.25">
      <c r="A63" s="26" t="s">
        <v>143</v>
      </c>
      <c r="B63" s="6" t="str">
        <f t="shared" si="42"/>
        <v>SURETE</v>
      </c>
      <c r="C63" s="6" t="str">
        <f t="shared" si="43"/>
        <v>N/A</v>
      </c>
      <c r="D63" s="6" t="str">
        <f t="shared" si="44"/>
        <v>N/A</v>
      </c>
      <c r="E63" s="5" t="s">
        <v>148</v>
      </c>
      <c r="F63" s="5" t="s">
        <v>148</v>
      </c>
      <c r="G63" s="6" t="str">
        <f t="shared" si="45"/>
        <v>Câble de 3m pour l’alimentation secteur RXU01X</v>
      </c>
      <c r="H63" s="6" t="str">
        <f t="shared" si="46"/>
        <v>-</v>
      </c>
      <c r="I63" s="9">
        <v>16.5</v>
      </c>
      <c r="J63" s="9">
        <v>9.9</v>
      </c>
      <c r="K63" s="20">
        <v>0</v>
      </c>
      <c r="L63" s="7" t="s">
        <v>63</v>
      </c>
      <c r="M63" s="7" t="s">
        <v>70</v>
      </c>
      <c r="N63" s="7" t="s">
        <v>70</v>
      </c>
      <c r="O63" s="5" t="s">
        <v>149</v>
      </c>
      <c r="Q63" s="5">
        <v>10.395000000000001</v>
      </c>
      <c r="R63" s="5">
        <f t="shared" si="47"/>
        <v>1.05</v>
      </c>
    </row>
    <row r="64" spans="1:18" x14ac:dyDescent="0.25">
      <c r="A64" s="26" t="s">
        <v>143</v>
      </c>
      <c r="B64" s="6" t="str">
        <f t="shared" si="42"/>
        <v>SURETE</v>
      </c>
      <c r="C64" s="6" t="str">
        <f t="shared" si="43"/>
        <v>N/A</v>
      </c>
      <c r="D64" s="6" t="str">
        <f t="shared" si="44"/>
        <v>N/A</v>
      </c>
      <c r="E64" s="5" t="s">
        <v>150</v>
      </c>
      <c r="F64" s="5" t="s">
        <v>150</v>
      </c>
      <c r="G64" s="6" t="str">
        <f t="shared" si="45"/>
        <v xml:space="preserve">Contact d’ouverture en saillie ou encastrable à fil autoprotégé blanc </v>
      </c>
      <c r="H64" s="6" t="str">
        <f t="shared" si="46"/>
        <v>-</v>
      </c>
      <c r="I64" s="9">
        <v>17</v>
      </c>
      <c r="J64" s="9">
        <v>10.199999999999999</v>
      </c>
      <c r="K64" s="20">
        <v>0</v>
      </c>
      <c r="L64" s="7" t="s">
        <v>63</v>
      </c>
      <c r="M64" s="7" t="s">
        <v>70</v>
      </c>
      <c r="N64" s="7" t="s">
        <v>70</v>
      </c>
      <c r="O64" s="5" t="s">
        <v>151</v>
      </c>
      <c r="Q64" s="5">
        <v>10.709999999999999</v>
      </c>
      <c r="R64" s="5">
        <f t="shared" si="47"/>
        <v>1.05</v>
      </c>
    </row>
    <row r="65" spans="1:18" x14ac:dyDescent="0.25">
      <c r="A65" s="26" t="s">
        <v>143</v>
      </c>
      <c r="B65" s="6" t="str">
        <f t="shared" si="42"/>
        <v>SURETE</v>
      </c>
      <c r="C65" s="6" t="str">
        <f t="shared" si="43"/>
        <v>N/A</v>
      </c>
      <c r="D65" s="6" t="str">
        <f t="shared" si="44"/>
        <v>N/A</v>
      </c>
      <c r="E65" s="5" t="s">
        <v>152</v>
      </c>
      <c r="F65" s="5" t="s">
        <v>152</v>
      </c>
      <c r="G65" s="6" t="str">
        <f t="shared" si="45"/>
        <v xml:space="preserve">Contact d’ouverture en saillie ou encastrable à fil autoprotégé brun </v>
      </c>
      <c r="H65" s="6" t="str">
        <f t="shared" si="46"/>
        <v>-</v>
      </c>
      <c r="I65" s="9">
        <v>17</v>
      </c>
      <c r="J65" s="9">
        <v>10.199999999999999</v>
      </c>
      <c r="K65" s="20">
        <v>0</v>
      </c>
      <c r="L65" s="7" t="s">
        <v>63</v>
      </c>
      <c r="M65" s="7" t="s">
        <v>70</v>
      </c>
      <c r="N65" s="7" t="s">
        <v>70</v>
      </c>
      <c r="O65" s="5" t="s">
        <v>153</v>
      </c>
      <c r="Q65" s="5">
        <v>10.709999999999999</v>
      </c>
      <c r="R65" s="5">
        <f t="shared" si="47"/>
        <v>1.05</v>
      </c>
    </row>
    <row r="66" spans="1:18" x14ac:dyDescent="0.25">
      <c r="A66" s="26" t="s">
        <v>143</v>
      </c>
      <c r="B66" s="6" t="str">
        <f t="shared" si="42"/>
        <v>SURETE</v>
      </c>
      <c r="C66" s="6" t="str">
        <f t="shared" si="43"/>
        <v>N/A</v>
      </c>
      <c r="D66" s="6" t="str">
        <f t="shared" si="44"/>
        <v>N/A</v>
      </c>
      <c r="E66" s="5" t="s">
        <v>154</v>
      </c>
      <c r="F66" s="5" t="s">
        <v>154</v>
      </c>
      <c r="G66" s="6" t="str">
        <f t="shared" si="45"/>
        <v>Cordon pour médaillon d'appel d'urgence</v>
      </c>
      <c r="H66" s="6" t="str">
        <f t="shared" si="46"/>
        <v>-</v>
      </c>
      <c r="I66" s="9">
        <v>17</v>
      </c>
      <c r="J66" s="9">
        <v>10.199999999999999</v>
      </c>
      <c r="K66" s="20">
        <v>0</v>
      </c>
      <c r="L66" s="7" t="s">
        <v>63</v>
      </c>
      <c r="M66" s="7" t="s">
        <v>70</v>
      </c>
      <c r="N66" s="7" t="s">
        <v>70</v>
      </c>
      <c r="O66" s="5" t="s">
        <v>155</v>
      </c>
      <c r="Q66" s="5">
        <v>10.709999999999999</v>
      </c>
      <c r="R66" s="5">
        <f t="shared" si="47"/>
        <v>1.05</v>
      </c>
    </row>
    <row r="67" spans="1:18" x14ac:dyDescent="0.25">
      <c r="A67" s="26" t="s">
        <v>143</v>
      </c>
      <c r="B67" s="6" t="str">
        <f t="shared" si="42"/>
        <v>SURETE</v>
      </c>
      <c r="C67" s="6" t="str">
        <f t="shared" si="43"/>
        <v>N/A</v>
      </c>
      <c r="D67" s="6" t="str">
        <f t="shared" si="44"/>
        <v>N/A</v>
      </c>
      <c r="E67" s="5" t="s">
        <v>156</v>
      </c>
      <c r="F67" s="5" t="s">
        <v>156</v>
      </c>
      <c r="G67" s="6" t="str">
        <f t="shared" si="45"/>
        <v>Cordon de liaison téléphonique RJ11/Prise gigogne T</v>
      </c>
      <c r="H67" s="6" t="str">
        <f t="shared" si="46"/>
        <v>-</v>
      </c>
      <c r="I67" s="9">
        <v>18</v>
      </c>
      <c r="J67" s="9">
        <v>10.8</v>
      </c>
      <c r="K67" s="20">
        <v>0</v>
      </c>
      <c r="L67" s="7" t="s">
        <v>63</v>
      </c>
      <c r="M67" s="7" t="s">
        <v>70</v>
      </c>
      <c r="N67" s="7" t="s">
        <v>70</v>
      </c>
      <c r="O67" s="5" t="s">
        <v>157</v>
      </c>
      <c r="Q67" s="5">
        <v>11.340000000000002</v>
      </c>
      <c r="R67" s="5">
        <f t="shared" si="47"/>
        <v>1.05</v>
      </c>
    </row>
    <row r="68" spans="1:18" x14ac:dyDescent="0.25">
      <c r="A68" s="26" t="s">
        <v>143</v>
      </c>
      <c r="B68" s="6" t="str">
        <f t="shared" si="42"/>
        <v>SURETE</v>
      </c>
      <c r="C68" s="6" t="str">
        <f t="shared" si="43"/>
        <v>N/A</v>
      </c>
      <c r="D68" s="6" t="str">
        <f t="shared" si="44"/>
        <v>N/A</v>
      </c>
      <c r="E68" s="5" t="s">
        <v>158</v>
      </c>
      <c r="F68" s="5" t="s">
        <v>158</v>
      </c>
      <c r="G68" s="6" t="str">
        <f t="shared" si="45"/>
        <v>Cordon de liaison téléphonique RJ11/ Gigogne RJ45</v>
      </c>
      <c r="H68" s="6" t="str">
        <f t="shared" si="46"/>
        <v>-</v>
      </c>
      <c r="I68" s="9">
        <v>18</v>
      </c>
      <c r="J68" s="9">
        <v>10.8</v>
      </c>
      <c r="K68" s="20">
        <v>0</v>
      </c>
      <c r="L68" s="7" t="s">
        <v>63</v>
      </c>
      <c r="M68" s="7" t="s">
        <v>70</v>
      </c>
      <c r="N68" s="7" t="s">
        <v>70</v>
      </c>
      <c r="O68" s="5" t="s">
        <v>159</v>
      </c>
      <c r="Q68" s="5">
        <v>11.340000000000002</v>
      </c>
      <c r="R68" s="5">
        <f t="shared" si="47"/>
        <v>1.05</v>
      </c>
    </row>
    <row r="69" spans="1:18" x14ac:dyDescent="0.25">
      <c r="A69" s="26" t="s">
        <v>143</v>
      </c>
      <c r="B69" s="6" t="str">
        <f t="shared" si="42"/>
        <v>SURETE</v>
      </c>
      <c r="C69" s="6" t="str">
        <f t="shared" si="43"/>
        <v>N/A</v>
      </c>
      <c r="D69" s="6" t="str">
        <f t="shared" si="44"/>
        <v>N/A</v>
      </c>
      <c r="E69" s="5" t="s">
        <v>160</v>
      </c>
      <c r="F69" s="5" t="s">
        <v>160</v>
      </c>
      <c r="G69" s="6" t="str">
        <f t="shared" si="45"/>
        <v>Cache d'occultation et mousse d'étanchéité pour détecteur extérieur SH156AX (jeu de rechange)</v>
      </c>
      <c r="H69" s="6" t="str">
        <f t="shared" si="46"/>
        <v>-</v>
      </c>
      <c r="I69" s="9">
        <v>20</v>
      </c>
      <c r="J69" s="9">
        <v>12</v>
      </c>
      <c r="K69" s="20">
        <v>0</v>
      </c>
      <c r="L69" s="7" t="s">
        <v>63</v>
      </c>
      <c r="M69" s="7" t="s">
        <v>70</v>
      </c>
      <c r="N69" s="7" t="s">
        <v>70</v>
      </c>
      <c r="O69" s="5" t="s">
        <v>161</v>
      </c>
      <c r="Q69" s="5">
        <v>12.600000000000001</v>
      </c>
      <c r="R69" s="5">
        <f t="shared" si="47"/>
        <v>1.05</v>
      </c>
    </row>
    <row r="70" spans="1:18" x14ac:dyDescent="0.25">
      <c r="A70" s="26" t="s">
        <v>143</v>
      </c>
      <c r="B70" s="6" t="str">
        <f t="shared" si="42"/>
        <v>SURETE</v>
      </c>
      <c r="C70" s="6" t="str">
        <f t="shared" si="43"/>
        <v>N/A</v>
      </c>
      <c r="D70" s="6" t="str">
        <f t="shared" si="44"/>
        <v>N/A</v>
      </c>
      <c r="E70" s="5" t="s">
        <v>162</v>
      </c>
      <c r="F70" s="5" t="s">
        <v>162</v>
      </c>
      <c r="G70" s="6" t="str">
        <f t="shared" si="45"/>
        <v>Element de fixation mural pour panneau solaire</v>
      </c>
      <c r="H70" s="6" t="str">
        <f t="shared" si="46"/>
        <v>-</v>
      </c>
      <c r="I70" s="9">
        <v>21</v>
      </c>
      <c r="J70" s="9">
        <v>12.6</v>
      </c>
      <c r="K70" s="20">
        <v>0</v>
      </c>
      <c r="L70" s="7" t="s">
        <v>63</v>
      </c>
      <c r="M70" s="7" t="s">
        <v>70</v>
      </c>
      <c r="N70" s="7" t="s">
        <v>70</v>
      </c>
      <c r="O70" s="5" t="s">
        <v>163</v>
      </c>
      <c r="Q70" s="5">
        <v>13.23</v>
      </c>
      <c r="R70" s="5">
        <f t="shared" si="47"/>
        <v>1.05</v>
      </c>
    </row>
    <row r="71" spans="1:18" x14ac:dyDescent="0.25">
      <c r="A71" s="26" t="s">
        <v>143</v>
      </c>
      <c r="B71" s="6" t="str">
        <f t="shared" si="42"/>
        <v>SURETE</v>
      </c>
      <c r="C71" s="6" t="str">
        <f t="shared" si="43"/>
        <v>N/A</v>
      </c>
      <c r="D71" s="6" t="str">
        <f t="shared" si="44"/>
        <v>N/A</v>
      </c>
      <c r="E71" s="5" t="s">
        <v>164</v>
      </c>
      <c r="F71" s="5" t="s">
        <v>164</v>
      </c>
      <c r="G71" s="6" t="str">
        <f t="shared" si="45"/>
        <v>Couverture anti-feu</v>
      </c>
      <c r="H71" s="6" t="str">
        <f t="shared" si="46"/>
        <v>-</v>
      </c>
      <c r="I71" s="9">
        <v>26</v>
      </c>
      <c r="J71" s="9">
        <v>14.3</v>
      </c>
      <c r="K71" s="20">
        <v>0</v>
      </c>
      <c r="L71" s="7" t="s">
        <v>63</v>
      </c>
      <c r="M71" s="7" t="s">
        <v>70</v>
      </c>
      <c r="N71" s="7" t="s">
        <v>70</v>
      </c>
      <c r="O71" s="5" t="s">
        <v>165</v>
      </c>
      <c r="Q71" s="5">
        <v>15.015000000000001</v>
      </c>
      <c r="R71" s="5">
        <f t="shared" si="47"/>
        <v>1.05</v>
      </c>
    </row>
    <row r="72" spans="1:18" x14ac:dyDescent="0.25">
      <c r="A72" s="26" t="s">
        <v>143</v>
      </c>
      <c r="B72" s="6" t="str">
        <f t="shared" si="42"/>
        <v>SURETE</v>
      </c>
      <c r="C72" s="6" t="str">
        <f t="shared" si="43"/>
        <v>N/A</v>
      </c>
      <c r="D72" s="6" t="str">
        <f t="shared" si="44"/>
        <v>N/A</v>
      </c>
      <c r="E72" s="5" t="s">
        <v>166</v>
      </c>
      <c r="F72" s="5" t="s">
        <v>166</v>
      </c>
      <c r="G72" s="6" t="str">
        <f t="shared" si="45"/>
        <v>Sachet accessoires de remplacement pour clavier vocal extérieur SH650AX (Porte étiquette, plaque décorative et touches)</v>
      </c>
      <c r="H72" s="6" t="str">
        <f t="shared" si="46"/>
        <v>-</v>
      </c>
      <c r="I72" s="9">
        <v>25</v>
      </c>
      <c r="J72" s="9">
        <v>15</v>
      </c>
      <c r="K72" s="20">
        <v>0</v>
      </c>
      <c r="L72" s="7" t="s">
        <v>63</v>
      </c>
      <c r="M72" s="7" t="s">
        <v>70</v>
      </c>
      <c r="N72" s="7" t="s">
        <v>70</v>
      </c>
      <c r="O72" s="5" t="s">
        <v>167</v>
      </c>
      <c r="Q72" s="5">
        <v>15.75</v>
      </c>
      <c r="R72" s="5">
        <f t="shared" si="47"/>
        <v>1.05</v>
      </c>
    </row>
    <row r="73" spans="1:18" x14ac:dyDescent="0.25">
      <c r="A73" s="26" t="s">
        <v>143</v>
      </c>
      <c r="B73" s="6" t="str">
        <f t="shared" si="42"/>
        <v>SURETE</v>
      </c>
      <c r="C73" s="6" t="str">
        <f t="shared" si="43"/>
        <v>N/A</v>
      </c>
      <c r="D73" s="6" t="str">
        <f t="shared" si="44"/>
        <v>N/A</v>
      </c>
      <c r="E73" s="5" t="s">
        <v>168</v>
      </c>
      <c r="F73" s="5" t="s">
        <v>168</v>
      </c>
      <c r="G73" s="6" t="str">
        <f t="shared" si="45"/>
        <v>Sonde technique inondation</v>
      </c>
      <c r="H73" s="6" t="str">
        <f t="shared" si="46"/>
        <v>-</v>
      </c>
      <c r="I73" s="9">
        <v>25</v>
      </c>
      <c r="J73" s="9">
        <v>15</v>
      </c>
      <c r="K73" s="20">
        <v>0</v>
      </c>
      <c r="L73" s="7" t="s">
        <v>63</v>
      </c>
      <c r="M73" s="7" t="s">
        <v>70</v>
      </c>
      <c r="N73" s="7" t="s">
        <v>70</v>
      </c>
      <c r="O73" s="5" t="s">
        <v>169</v>
      </c>
      <c r="Q73" s="5">
        <v>15.75</v>
      </c>
      <c r="R73" s="5">
        <f t="shared" si="47"/>
        <v>1.05</v>
      </c>
    </row>
    <row r="74" spans="1:18" x14ac:dyDescent="0.25">
      <c r="A74" s="26" t="s">
        <v>143</v>
      </c>
      <c r="B74" s="6" t="str">
        <f t="shared" si="42"/>
        <v>SURETE</v>
      </c>
      <c r="C74" s="6" t="str">
        <f t="shared" si="43"/>
        <v>N/A</v>
      </c>
      <c r="D74" s="6" t="str">
        <f t="shared" si="44"/>
        <v>N/A</v>
      </c>
      <c r="E74" s="5" t="s">
        <v>170</v>
      </c>
      <c r="F74" s="5" t="s">
        <v>170</v>
      </c>
      <c r="G74" s="6" t="str">
        <f t="shared" si="45"/>
        <v>Sonde technique panne congélateur</v>
      </c>
      <c r="H74" s="6" t="str">
        <f t="shared" si="46"/>
        <v>-</v>
      </c>
      <c r="I74" s="9">
        <v>25</v>
      </c>
      <c r="J74" s="9">
        <v>15</v>
      </c>
      <c r="K74" s="20">
        <v>0</v>
      </c>
      <c r="L74" s="7" t="s">
        <v>63</v>
      </c>
      <c r="M74" s="7" t="s">
        <v>70</v>
      </c>
      <c r="N74" s="7" t="s">
        <v>70</v>
      </c>
      <c r="O74" s="5" t="s">
        <v>171</v>
      </c>
      <c r="Q74" s="5">
        <v>15.75</v>
      </c>
      <c r="R74" s="5">
        <f t="shared" si="47"/>
        <v>1.05</v>
      </c>
    </row>
  </sheetData>
  <autoFilter ref="A1:R74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1"/>
  <sheetViews>
    <sheetView workbookViewId="0">
      <selection activeCell="F29" sqref="F29"/>
    </sheetView>
  </sheetViews>
  <sheetFormatPr baseColWidth="10" defaultRowHeight="11.25" x14ac:dyDescent="0.2"/>
  <cols>
    <col min="1" max="1" width="16.28515625" style="1" customWidth="1"/>
    <col min="2" max="2" width="23.5703125" style="1" bestFit="1" customWidth="1"/>
    <col min="3" max="3" width="11.42578125" style="1"/>
    <col min="4" max="4" width="15.5703125" style="1" bestFit="1" customWidth="1"/>
    <col min="5" max="5" width="10.7109375" style="1" bestFit="1" customWidth="1"/>
    <col min="6" max="6" width="24" style="1" customWidth="1"/>
    <col min="7" max="7" width="18.7109375" style="1" customWidth="1"/>
    <col min="8" max="8" width="23.5703125" style="1" bestFit="1" customWidth="1"/>
    <col min="9" max="16384" width="11.42578125" style="1"/>
  </cols>
  <sheetData>
    <row r="3" spans="1:8" x14ac:dyDescent="0.2">
      <c r="A3" s="11" t="s">
        <v>172</v>
      </c>
      <c r="B3" s="1" t="s">
        <v>174</v>
      </c>
      <c r="D3" s="11" t="s">
        <v>0</v>
      </c>
      <c r="E3" s="11" t="s">
        <v>1</v>
      </c>
      <c r="F3" s="11" t="s">
        <v>2</v>
      </c>
      <c r="G3" s="11" t="s">
        <v>3</v>
      </c>
      <c r="H3" s="1" t="s">
        <v>174</v>
      </c>
    </row>
    <row r="4" spans="1:8" x14ac:dyDescent="0.2">
      <c r="A4" s="12" t="s">
        <v>79</v>
      </c>
      <c r="B4" s="13">
        <v>16</v>
      </c>
      <c r="D4" s="15" t="s">
        <v>79</v>
      </c>
      <c r="E4" s="1" t="s">
        <v>80</v>
      </c>
      <c r="F4" s="1" t="s">
        <v>81</v>
      </c>
      <c r="G4" s="1" t="s">
        <v>70</v>
      </c>
      <c r="H4" s="17">
        <v>7</v>
      </c>
    </row>
    <row r="5" spans="1:8" x14ac:dyDescent="0.2">
      <c r="A5" s="14" t="s">
        <v>80</v>
      </c>
      <c r="B5" s="13">
        <v>16</v>
      </c>
      <c r="D5" s="16"/>
      <c r="F5" s="1" t="s">
        <v>96</v>
      </c>
      <c r="G5" s="1" t="s">
        <v>70</v>
      </c>
      <c r="H5" s="18">
        <v>9</v>
      </c>
    </row>
    <row r="6" spans="1:8" x14ac:dyDescent="0.2">
      <c r="A6" s="12" t="s">
        <v>69</v>
      </c>
      <c r="B6" s="13">
        <v>4</v>
      </c>
      <c r="D6" s="1" t="s">
        <v>69</v>
      </c>
      <c r="E6" s="1" t="s">
        <v>63</v>
      </c>
      <c r="F6" s="1" t="s">
        <v>70</v>
      </c>
      <c r="G6" s="1" t="s">
        <v>70</v>
      </c>
      <c r="H6" s="13">
        <v>4</v>
      </c>
    </row>
    <row r="7" spans="1:8" x14ac:dyDescent="0.2">
      <c r="A7" s="14" t="s">
        <v>63</v>
      </c>
      <c r="B7" s="13">
        <v>4</v>
      </c>
      <c r="D7" s="1" t="s">
        <v>143</v>
      </c>
      <c r="E7" s="1" t="s">
        <v>63</v>
      </c>
      <c r="F7" s="1" t="s">
        <v>70</v>
      </c>
      <c r="G7" s="1" t="s">
        <v>70</v>
      </c>
      <c r="H7" s="13">
        <v>14</v>
      </c>
    </row>
    <row r="8" spans="1:8" x14ac:dyDescent="0.2">
      <c r="A8" s="12" t="s">
        <v>143</v>
      </c>
      <c r="B8" s="13">
        <v>14</v>
      </c>
      <c r="D8" s="1" t="s">
        <v>111</v>
      </c>
      <c r="E8" s="1" t="s">
        <v>63</v>
      </c>
      <c r="F8" s="1" t="s">
        <v>112</v>
      </c>
      <c r="G8" s="1" t="s">
        <v>70</v>
      </c>
      <c r="H8" s="13">
        <v>15</v>
      </c>
    </row>
    <row r="9" spans="1:8" x14ac:dyDescent="0.2">
      <c r="A9" s="14" t="s">
        <v>63</v>
      </c>
      <c r="B9" s="13">
        <v>14</v>
      </c>
      <c r="D9" s="1" t="s">
        <v>64</v>
      </c>
      <c r="E9" s="1" t="s">
        <v>66</v>
      </c>
      <c r="F9" s="1" t="s">
        <v>65</v>
      </c>
      <c r="G9" s="1" t="s">
        <v>67</v>
      </c>
      <c r="H9" s="13">
        <v>4</v>
      </c>
    </row>
    <row r="10" spans="1:8" x14ac:dyDescent="0.2">
      <c r="A10" s="12" t="s">
        <v>111</v>
      </c>
      <c r="B10" s="13">
        <v>15</v>
      </c>
      <c r="G10" s="1" t="s">
        <v>11</v>
      </c>
      <c r="H10" s="13">
        <v>12</v>
      </c>
    </row>
    <row r="11" spans="1:8" x14ac:dyDescent="0.2">
      <c r="A11" s="14" t="s">
        <v>63</v>
      </c>
      <c r="B11" s="13">
        <v>15</v>
      </c>
      <c r="G11" s="1" t="s">
        <v>55</v>
      </c>
      <c r="H11" s="13">
        <v>3</v>
      </c>
    </row>
    <row r="12" spans="1:8" x14ac:dyDescent="0.2">
      <c r="A12" s="12" t="s">
        <v>64</v>
      </c>
      <c r="B12" s="13">
        <v>24</v>
      </c>
      <c r="G12" s="1" t="s">
        <v>44</v>
      </c>
      <c r="H12" s="13">
        <v>5</v>
      </c>
    </row>
    <row r="13" spans="1:8" x14ac:dyDescent="0.2">
      <c r="A13" s="14" t="s">
        <v>66</v>
      </c>
      <c r="B13" s="13">
        <v>24</v>
      </c>
      <c r="D13" s="1" t="s">
        <v>173</v>
      </c>
      <c r="H13" s="13">
        <v>73</v>
      </c>
    </row>
    <row r="14" spans="1:8" ht="15" x14ac:dyDescent="0.25">
      <c r="A14" s="12" t="s">
        <v>173</v>
      </c>
      <c r="B14" s="13">
        <v>73</v>
      </c>
      <c r="D14"/>
      <c r="E14"/>
      <c r="F14"/>
      <c r="G14"/>
      <c r="H14"/>
    </row>
    <row r="15" spans="1:8" ht="15" x14ac:dyDescent="0.25">
      <c r="A15"/>
      <c r="B15"/>
      <c r="D15"/>
      <c r="E15"/>
      <c r="F15"/>
      <c r="G15"/>
      <c r="H15"/>
    </row>
    <row r="16" spans="1:8" ht="15" x14ac:dyDescent="0.25">
      <c r="A16"/>
      <c r="B16"/>
      <c r="D16"/>
      <c r="E16"/>
      <c r="F16"/>
      <c r="G16"/>
      <c r="H16"/>
    </row>
    <row r="17" spans="1:8" ht="15" x14ac:dyDescent="0.25">
      <c r="A17"/>
      <c r="B17"/>
      <c r="D17"/>
      <c r="E17"/>
      <c r="F17"/>
      <c r="G17"/>
      <c r="H17"/>
    </row>
    <row r="18" spans="1:8" ht="15" x14ac:dyDescent="0.25">
      <c r="A18"/>
      <c r="B18"/>
      <c r="D18"/>
      <c r="E18"/>
      <c r="F18"/>
      <c r="G18"/>
      <c r="H18"/>
    </row>
    <row r="19" spans="1:8" ht="15" x14ac:dyDescent="0.25">
      <c r="A19"/>
      <c r="B19"/>
      <c r="D19"/>
      <c r="E19"/>
      <c r="F19"/>
      <c r="G19"/>
      <c r="H19"/>
    </row>
    <row r="20" spans="1:8" ht="15" x14ac:dyDescent="0.25">
      <c r="A20"/>
      <c r="B20"/>
      <c r="D20"/>
      <c r="E20"/>
      <c r="F20"/>
      <c r="G20"/>
      <c r="H20"/>
    </row>
    <row r="21" spans="1:8" ht="15" x14ac:dyDescent="0.25">
      <c r="A21"/>
      <c r="B21"/>
      <c r="D21"/>
      <c r="E21"/>
      <c r="F21"/>
      <c r="G21"/>
      <c r="H21"/>
    </row>
    <row r="22" spans="1:8" ht="15" x14ac:dyDescent="0.25">
      <c r="A22"/>
      <c r="B22"/>
      <c r="D22"/>
      <c r="E22"/>
      <c r="F22"/>
      <c r="G22"/>
      <c r="H22"/>
    </row>
    <row r="23" spans="1:8" ht="15" x14ac:dyDescent="0.25">
      <c r="A23"/>
      <c r="B23"/>
      <c r="D23"/>
      <c r="E23"/>
      <c r="F23"/>
      <c r="G23"/>
      <c r="H23"/>
    </row>
    <row r="24" spans="1:8" ht="15" x14ac:dyDescent="0.25">
      <c r="A24"/>
      <c r="B24"/>
      <c r="D24"/>
      <c r="E24"/>
      <c r="F24"/>
      <c r="G24"/>
      <c r="H24"/>
    </row>
    <row r="25" spans="1:8" ht="15" x14ac:dyDescent="0.25">
      <c r="D25"/>
      <c r="E25"/>
      <c r="F25"/>
      <c r="G25"/>
      <c r="H25"/>
    </row>
    <row r="26" spans="1:8" ht="15" x14ac:dyDescent="0.25">
      <c r="D26"/>
      <c r="E26"/>
      <c r="F26"/>
      <c r="G26"/>
      <c r="H26"/>
    </row>
    <row r="27" spans="1:8" ht="15" x14ac:dyDescent="0.25">
      <c r="D27"/>
      <c r="E27"/>
      <c r="F27"/>
      <c r="G27"/>
      <c r="H27"/>
    </row>
    <row r="28" spans="1:8" ht="15" x14ac:dyDescent="0.25">
      <c r="D28"/>
      <c r="E28"/>
      <c r="F28"/>
      <c r="G28"/>
      <c r="H28"/>
    </row>
    <row r="29" spans="1:8" ht="15" x14ac:dyDescent="0.25">
      <c r="D29"/>
      <c r="E29"/>
      <c r="F29"/>
      <c r="G29"/>
      <c r="H29"/>
    </row>
    <row r="30" spans="1:8" ht="15" x14ac:dyDescent="0.25">
      <c r="D30"/>
      <c r="E30"/>
      <c r="F30"/>
      <c r="G30"/>
      <c r="H30"/>
    </row>
    <row r="31" spans="1:8" ht="15" x14ac:dyDescent="0.25">
      <c r="D31"/>
      <c r="E31"/>
      <c r="F31"/>
      <c r="G31"/>
      <c r="H31"/>
    </row>
    <row r="32" spans="1:8" ht="15" x14ac:dyDescent="0.25">
      <c r="D32"/>
      <c r="E32"/>
      <c r="F32"/>
      <c r="G32"/>
      <c r="H32"/>
    </row>
    <row r="33" spans="4:8" ht="15" x14ac:dyDescent="0.25">
      <c r="D33"/>
      <c r="E33"/>
      <c r="F33"/>
      <c r="G33"/>
      <c r="H33"/>
    </row>
    <row r="34" spans="4:8" ht="15" x14ac:dyDescent="0.25">
      <c r="D34"/>
      <c r="E34"/>
      <c r="F34"/>
      <c r="G34"/>
      <c r="H34"/>
    </row>
    <row r="35" spans="4:8" ht="15" x14ac:dyDescent="0.25">
      <c r="D35"/>
      <c r="E35"/>
      <c r="F35"/>
      <c r="G35"/>
      <c r="H35"/>
    </row>
    <row r="36" spans="4:8" ht="15" x14ac:dyDescent="0.25">
      <c r="D36"/>
      <c r="E36"/>
      <c r="F36"/>
      <c r="G36"/>
      <c r="H36"/>
    </row>
    <row r="37" spans="4:8" ht="15" x14ac:dyDescent="0.25">
      <c r="D37"/>
      <c r="E37"/>
      <c r="F37"/>
      <c r="G37"/>
      <c r="H37"/>
    </row>
    <row r="38" spans="4:8" ht="15" x14ac:dyDescent="0.25">
      <c r="D38"/>
      <c r="E38"/>
      <c r="F38"/>
      <c r="G38"/>
      <c r="H38"/>
    </row>
    <row r="39" spans="4:8" ht="15" x14ac:dyDescent="0.25">
      <c r="D39"/>
      <c r="E39"/>
      <c r="F39"/>
      <c r="G39"/>
      <c r="H39"/>
    </row>
    <row r="40" spans="4:8" ht="15" x14ac:dyDescent="0.25">
      <c r="D40"/>
      <c r="E40"/>
      <c r="F40"/>
      <c r="G40"/>
      <c r="H40"/>
    </row>
    <row r="41" spans="4:8" ht="15" x14ac:dyDescent="0.25">
      <c r="D41"/>
      <c r="E41"/>
      <c r="F41"/>
      <c r="G41"/>
      <c r="H41"/>
    </row>
    <row r="42" spans="4:8" ht="15" x14ac:dyDescent="0.25">
      <c r="D42"/>
      <c r="E42"/>
      <c r="F42"/>
      <c r="G42"/>
      <c r="H42"/>
    </row>
    <row r="43" spans="4:8" ht="15" x14ac:dyDescent="0.25">
      <c r="D43"/>
      <c r="E43"/>
      <c r="F43"/>
      <c r="G43"/>
      <c r="H43"/>
    </row>
    <row r="44" spans="4:8" ht="15" x14ac:dyDescent="0.25">
      <c r="D44"/>
      <c r="E44"/>
      <c r="F44"/>
      <c r="G44"/>
      <c r="H44"/>
    </row>
    <row r="45" spans="4:8" ht="15" x14ac:dyDescent="0.25">
      <c r="D45"/>
      <c r="E45"/>
      <c r="F45"/>
      <c r="G45"/>
      <c r="H45"/>
    </row>
    <row r="46" spans="4:8" ht="15" x14ac:dyDescent="0.25">
      <c r="D46"/>
      <c r="E46"/>
      <c r="F46"/>
      <c r="G46"/>
      <c r="H46"/>
    </row>
    <row r="47" spans="4:8" ht="15" x14ac:dyDescent="0.25">
      <c r="D47"/>
      <c r="E47"/>
      <c r="F47"/>
      <c r="G47"/>
      <c r="H47"/>
    </row>
    <row r="48" spans="4:8" ht="15" x14ac:dyDescent="0.25">
      <c r="D48"/>
      <c r="E48"/>
      <c r="F48"/>
      <c r="G48"/>
      <c r="H48"/>
    </row>
    <row r="49" spans="4:8" ht="15" x14ac:dyDescent="0.25">
      <c r="D49"/>
      <c r="E49"/>
      <c r="F49"/>
      <c r="G49"/>
      <c r="H49"/>
    </row>
    <row r="50" spans="4:8" ht="15" x14ac:dyDescent="0.25">
      <c r="D50"/>
      <c r="E50"/>
      <c r="F50"/>
      <c r="G50"/>
      <c r="H50"/>
    </row>
    <row r="51" spans="4:8" ht="15" x14ac:dyDescent="0.25">
      <c r="D51"/>
      <c r="E51"/>
      <c r="F51"/>
      <c r="G51"/>
      <c r="H51"/>
    </row>
    <row r="52" spans="4:8" ht="15" x14ac:dyDescent="0.25">
      <c r="D52"/>
      <c r="E52"/>
      <c r="F52"/>
      <c r="G52"/>
      <c r="H52"/>
    </row>
    <row r="53" spans="4:8" ht="15" x14ac:dyDescent="0.25">
      <c r="D53"/>
      <c r="E53"/>
      <c r="F53"/>
      <c r="G53"/>
      <c r="H53"/>
    </row>
    <row r="54" spans="4:8" ht="15" x14ac:dyDescent="0.25">
      <c r="D54"/>
      <c r="E54"/>
      <c r="F54"/>
      <c r="G54"/>
      <c r="H54"/>
    </row>
    <row r="55" spans="4:8" ht="15" x14ac:dyDescent="0.25">
      <c r="D55"/>
      <c r="E55"/>
      <c r="F55"/>
      <c r="G55"/>
      <c r="H55"/>
    </row>
    <row r="56" spans="4:8" ht="15" x14ac:dyDescent="0.25">
      <c r="D56"/>
      <c r="E56"/>
      <c r="F56"/>
      <c r="G56"/>
      <c r="H56"/>
    </row>
    <row r="57" spans="4:8" ht="15" x14ac:dyDescent="0.25">
      <c r="D57"/>
      <c r="E57"/>
      <c r="F57"/>
      <c r="G57"/>
      <c r="H57"/>
    </row>
    <row r="58" spans="4:8" ht="15" x14ac:dyDescent="0.25">
      <c r="D58"/>
      <c r="E58"/>
      <c r="F58"/>
      <c r="G58"/>
      <c r="H58"/>
    </row>
    <row r="59" spans="4:8" ht="15" x14ac:dyDescent="0.25">
      <c r="D59"/>
      <c r="E59"/>
      <c r="F59"/>
      <c r="G59"/>
      <c r="H59"/>
    </row>
    <row r="60" spans="4:8" ht="15" x14ac:dyDescent="0.25">
      <c r="D60"/>
      <c r="E60"/>
      <c r="F60"/>
      <c r="G60"/>
      <c r="H60"/>
    </row>
    <row r="61" spans="4:8" ht="15" x14ac:dyDescent="0.25">
      <c r="D61"/>
      <c r="E61"/>
      <c r="F61"/>
      <c r="G61"/>
      <c r="H61"/>
    </row>
    <row r="62" spans="4:8" ht="15" x14ac:dyDescent="0.25">
      <c r="D62"/>
      <c r="E62"/>
      <c r="F62"/>
      <c r="G62"/>
      <c r="H62"/>
    </row>
    <row r="63" spans="4:8" ht="15" x14ac:dyDescent="0.25">
      <c r="D63"/>
      <c r="E63"/>
      <c r="F63"/>
      <c r="G63"/>
      <c r="H63"/>
    </row>
    <row r="64" spans="4:8" ht="15" x14ac:dyDescent="0.25">
      <c r="D64"/>
      <c r="E64"/>
      <c r="F64"/>
      <c r="G64"/>
      <c r="H64"/>
    </row>
    <row r="65" spans="4:8" ht="15" x14ac:dyDescent="0.25">
      <c r="D65"/>
      <c r="E65"/>
      <c r="F65"/>
      <c r="G65"/>
      <c r="H65"/>
    </row>
    <row r="66" spans="4:8" ht="15" x14ac:dyDescent="0.25">
      <c r="D66"/>
      <c r="E66"/>
      <c r="F66"/>
      <c r="G66"/>
      <c r="H66"/>
    </row>
    <row r="67" spans="4:8" ht="15" x14ac:dyDescent="0.25">
      <c r="D67"/>
      <c r="E67"/>
      <c r="F67"/>
      <c r="G67"/>
      <c r="H67"/>
    </row>
    <row r="68" spans="4:8" ht="15" x14ac:dyDescent="0.25">
      <c r="D68"/>
      <c r="E68"/>
      <c r="F68"/>
      <c r="G68"/>
      <c r="H68"/>
    </row>
    <row r="69" spans="4:8" ht="15" x14ac:dyDescent="0.25">
      <c r="D69"/>
      <c r="E69"/>
      <c r="F69"/>
      <c r="G69"/>
      <c r="H69"/>
    </row>
    <row r="70" spans="4:8" ht="15" x14ac:dyDescent="0.25">
      <c r="D70"/>
      <c r="E70"/>
      <c r="F70"/>
      <c r="G70"/>
      <c r="H70"/>
    </row>
    <row r="71" spans="4:8" ht="15" x14ac:dyDescent="0.25">
      <c r="D71"/>
      <c r="E71"/>
      <c r="F71"/>
      <c r="G71"/>
      <c r="H71"/>
    </row>
    <row r="72" spans="4:8" ht="15" x14ac:dyDescent="0.25">
      <c r="D72"/>
      <c r="E72"/>
      <c r="F72"/>
      <c r="G72"/>
      <c r="H72"/>
    </row>
    <row r="73" spans="4:8" ht="15" x14ac:dyDescent="0.25">
      <c r="D73"/>
      <c r="E73"/>
      <c r="F73"/>
      <c r="G73"/>
      <c r="H73"/>
    </row>
    <row r="74" spans="4:8" ht="15" x14ac:dyDescent="0.25">
      <c r="D74"/>
      <c r="E74"/>
      <c r="F74"/>
      <c r="G74"/>
      <c r="H74"/>
    </row>
    <row r="75" spans="4:8" ht="15" x14ac:dyDescent="0.25">
      <c r="D75"/>
      <c r="E75"/>
      <c r="F75"/>
      <c r="G75"/>
      <c r="H75"/>
    </row>
    <row r="76" spans="4:8" ht="15" x14ac:dyDescent="0.25">
      <c r="D76"/>
      <c r="E76"/>
      <c r="F76"/>
      <c r="G76"/>
      <c r="H76"/>
    </row>
    <row r="77" spans="4:8" ht="15" x14ac:dyDescent="0.25">
      <c r="D77"/>
      <c r="E77"/>
      <c r="F77"/>
      <c r="G77"/>
      <c r="H77"/>
    </row>
    <row r="78" spans="4:8" ht="15" x14ac:dyDescent="0.25">
      <c r="D78"/>
      <c r="E78"/>
      <c r="F78"/>
      <c r="G78"/>
      <c r="H78"/>
    </row>
    <row r="79" spans="4:8" ht="15" x14ac:dyDescent="0.25">
      <c r="D79"/>
      <c r="E79"/>
      <c r="F79"/>
      <c r="G79"/>
      <c r="H79"/>
    </row>
    <row r="80" spans="4:8" ht="15" x14ac:dyDescent="0.25">
      <c r="D80"/>
      <c r="E80"/>
      <c r="F80"/>
      <c r="G80"/>
      <c r="H80"/>
    </row>
    <row r="81" spans="4:8" ht="15" x14ac:dyDescent="0.25">
      <c r="D81"/>
      <c r="E81"/>
      <c r="F81"/>
      <c r="G81"/>
      <c r="H81"/>
    </row>
    <row r="82" spans="4:8" ht="15" x14ac:dyDescent="0.25">
      <c r="D82"/>
      <c r="E82"/>
      <c r="F82"/>
      <c r="G82"/>
      <c r="H82"/>
    </row>
    <row r="83" spans="4:8" ht="15" x14ac:dyDescent="0.25">
      <c r="D83"/>
      <c r="E83"/>
      <c r="F83"/>
      <c r="G83"/>
      <c r="H83"/>
    </row>
    <row r="84" spans="4:8" ht="15" x14ac:dyDescent="0.25">
      <c r="D84"/>
      <c r="E84"/>
      <c r="F84"/>
      <c r="G84"/>
      <c r="H84"/>
    </row>
    <row r="85" spans="4:8" ht="15" x14ac:dyDescent="0.25">
      <c r="D85"/>
      <c r="E85"/>
      <c r="F85"/>
      <c r="G85"/>
      <c r="H85"/>
    </row>
    <row r="86" spans="4:8" ht="15" x14ac:dyDescent="0.25">
      <c r="D86"/>
      <c r="E86"/>
      <c r="F86"/>
      <c r="G86"/>
      <c r="H86"/>
    </row>
    <row r="87" spans="4:8" ht="15" x14ac:dyDescent="0.25">
      <c r="D87"/>
      <c r="E87"/>
      <c r="F87"/>
      <c r="G87"/>
      <c r="H87"/>
    </row>
    <row r="88" spans="4:8" ht="15" x14ac:dyDescent="0.25">
      <c r="D88"/>
      <c r="E88"/>
      <c r="F88"/>
      <c r="G88"/>
      <c r="H88"/>
    </row>
    <row r="89" spans="4:8" ht="15" x14ac:dyDescent="0.25">
      <c r="D89"/>
      <c r="E89"/>
      <c r="F89"/>
      <c r="G89"/>
      <c r="H89"/>
    </row>
    <row r="90" spans="4:8" ht="15" x14ac:dyDescent="0.25">
      <c r="D90"/>
      <c r="E90"/>
      <c r="F90"/>
      <c r="G90"/>
      <c r="H90"/>
    </row>
    <row r="91" spans="4:8" ht="15" x14ac:dyDescent="0.25">
      <c r="D91"/>
      <c r="E91"/>
      <c r="F91"/>
      <c r="G91"/>
      <c r="H91"/>
    </row>
    <row r="92" spans="4:8" ht="15" x14ac:dyDescent="0.25">
      <c r="D92"/>
      <c r="E92"/>
      <c r="F92"/>
      <c r="G92"/>
      <c r="H92"/>
    </row>
    <row r="93" spans="4:8" ht="15" x14ac:dyDescent="0.25">
      <c r="D93"/>
      <c r="E93"/>
      <c r="F93"/>
      <c r="G93"/>
      <c r="H93"/>
    </row>
    <row r="94" spans="4:8" ht="15" x14ac:dyDescent="0.25">
      <c r="D94"/>
      <c r="E94"/>
      <c r="F94"/>
      <c r="G94"/>
      <c r="H94"/>
    </row>
    <row r="95" spans="4:8" ht="15" x14ac:dyDescent="0.25">
      <c r="D95"/>
      <c r="E95"/>
      <c r="F95"/>
      <c r="G95"/>
      <c r="H95"/>
    </row>
    <row r="96" spans="4:8" ht="15" x14ac:dyDescent="0.25">
      <c r="D96"/>
      <c r="E96"/>
      <c r="F96"/>
      <c r="G96"/>
      <c r="H96"/>
    </row>
    <row r="97" spans="4:8" ht="15" x14ac:dyDescent="0.25">
      <c r="D97"/>
      <c r="E97"/>
      <c r="F97"/>
      <c r="G97"/>
      <c r="H97"/>
    </row>
    <row r="98" spans="4:8" ht="15" x14ac:dyDescent="0.25">
      <c r="D98"/>
      <c r="E98"/>
      <c r="F98"/>
      <c r="G98"/>
      <c r="H98"/>
    </row>
    <row r="99" spans="4:8" ht="15" x14ac:dyDescent="0.25">
      <c r="D99"/>
      <c r="E99"/>
      <c r="F99"/>
      <c r="G99"/>
      <c r="H99"/>
    </row>
    <row r="100" spans="4:8" ht="15" x14ac:dyDescent="0.25">
      <c r="D100"/>
      <c r="E100"/>
      <c r="F100"/>
      <c r="G100"/>
      <c r="H100"/>
    </row>
    <row r="101" spans="4:8" ht="15" x14ac:dyDescent="0.25">
      <c r="D101"/>
      <c r="E101"/>
      <c r="F101"/>
      <c r="G101"/>
      <c r="H101"/>
    </row>
    <row r="102" spans="4:8" ht="15" x14ac:dyDescent="0.25">
      <c r="D102"/>
      <c r="E102"/>
      <c r="F102"/>
      <c r="G102"/>
      <c r="H102"/>
    </row>
    <row r="103" spans="4:8" ht="15" x14ac:dyDescent="0.25">
      <c r="D103"/>
      <c r="E103"/>
      <c r="F103"/>
      <c r="G103"/>
      <c r="H103"/>
    </row>
    <row r="104" spans="4:8" ht="15" x14ac:dyDescent="0.25">
      <c r="D104"/>
      <c r="E104"/>
      <c r="F104"/>
      <c r="G104"/>
      <c r="H104"/>
    </row>
    <row r="105" spans="4:8" ht="15" x14ac:dyDescent="0.25">
      <c r="D105"/>
      <c r="E105"/>
      <c r="F105"/>
      <c r="G105"/>
      <c r="H105"/>
    </row>
    <row r="106" spans="4:8" ht="15" x14ac:dyDescent="0.25">
      <c r="D106"/>
      <c r="E106"/>
      <c r="F106"/>
      <c r="G106"/>
      <c r="H106"/>
    </row>
    <row r="107" spans="4:8" ht="15" x14ac:dyDescent="0.25">
      <c r="D107"/>
      <c r="E107"/>
      <c r="F107"/>
      <c r="G107"/>
      <c r="H107"/>
    </row>
    <row r="108" spans="4:8" ht="15" x14ac:dyDescent="0.25">
      <c r="D108"/>
      <c r="E108"/>
      <c r="F108"/>
      <c r="G108"/>
      <c r="H108"/>
    </row>
    <row r="109" spans="4:8" ht="15" x14ac:dyDescent="0.25">
      <c r="D109"/>
      <c r="E109"/>
      <c r="F109"/>
      <c r="G109"/>
      <c r="H109"/>
    </row>
    <row r="110" spans="4:8" ht="15" x14ac:dyDescent="0.25">
      <c r="D110"/>
      <c r="E110"/>
      <c r="F110"/>
      <c r="G110"/>
      <c r="H110"/>
    </row>
    <row r="111" spans="4:8" ht="15" x14ac:dyDescent="0.25">
      <c r="D111"/>
      <c r="E111"/>
      <c r="F111"/>
      <c r="G111"/>
      <c r="H111"/>
    </row>
    <row r="112" spans="4:8" ht="15" x14ac:dyDescent="0.25">
      <c r="D112"/>
      <c r="E112"/>
      <c r="F112"/>
      <c r="G112"/>
      <c r="H112"/>
    </row>
    <row r="113" spans="4:8" ht="15" x14ac:dyDescent="0.25">
      <c r="D113"/>
      <c r="E113"/>
      <c r="F113"/>
      <c r="G113"/>
      <c r="H113"/>
    </row>
    <row r="114" spans="4:8" ht="15" x14ac:dyDescent="0.25">
      <c r="D114"/>
      <c r="E114"/>
      <c r="F114"/>
      <c r="G114"/>
      <c r="H114"/>
    </row>
    <row r="115" spans="4:8" ht="15" x14ac:dyDescent="0.25">
      <c r="D115"/>
      <c r="E115"/>
      <c r="F115"/>
      <c r="G115"/>
      <c r="H115"/>
    </row>
    <row r="116" spans="4:8" ht="15" x14ac:dyDescent="0.25">
      <c r="D116"/>
      <c r="E116"/>
      <c r="F116"/>
      <c r="G116"/>
      <c r="H116"/>
    </row>
    <row r="117" spans="4:8" ht="15" x14ac:dyDescent="0.25">
      <c r="D117"/>
      <c r="E117"/>
      <c r="F117"/>
      <c r="G117"/>
      <c r="H117"/>
    </row>
    <row r="118" spans="4:8" ht="15" x14ac:dyDescent="0.25">
      <c r="D118"/>
      <c r="E118"/>
      <c r="F118"/>
      <c r="G118"/>
      <c r="H118"/>
    </row>
    <row r="119" spans="4:8" ht="15" x14ac:dyDescent="0.25">
      <c r="D119"/>
      <c r="E119"/>
      <c r="F119"/>
      <c r="G119"/>
      <c r="H119"/>
    </row>
    <row r="120" spans="4:8" ht="15" x14ac:dyDescent="0.25">
      <c r="D120"/>
      <c r="E120"/>
      <c r="F120"/>
      <c r="G120"/>
      <c r="H120"/>
    </row>
    <row r="121" spans="4:8" ht="15" x14ac:dyDescent="0.25">
      <c r="D121"/>
      <c r="E121"/>
      <c r="F121"/>
      <c r="G121"/>
      <c r="H121"/>
    </row>
    <row r="122" spans="4:8" ht="15" x14ac:dyDescent="0.25">
      <c r="D122"/>
      <c r="E122"/>
      <c r="F122"/>
      <c r="G122"/>
      <c r="H122"/>
    </row>
    <row r="123" spans="4:8" ht="15" x14ac:dyDescent="0.25">
      <c r="D123"/>
      <c r="E123"/>
      <c r="F123"/>
      <c r="G123"/>
      <c r="H123"/>
    </row>
    <row r="124" spans="4:8" ht="15" x14ac:dyDescent="0.25">
      <c r="D124"/>
      <c r="E124"/>
      <c r="F124"/>
      <c r="G124"/>
      <c r="H124"/>
    </row>
    <row r="125" spans="4:8" ht="15" x14ac:dyDescent="0.25">
      <c r="D125"/>
      <c r="E125"/>
      <c r="F125"/>
      <c r="G125"/>
      <c r="H125"/>
    </row>
    <row r="126" spans="4:8" ht="15" x14ac:dyDescent="0.25">
      <c r="D126"/>
      <c r="E126"/>
      <c r="F126"/>
      <c r="G126"/>
      <c r="H126"/>
    </row>
    <row r="127" spans="4:8" ht="15" x14ac:dyDescent="0.25">
      <c r="D127"/>
      <c r="E127"/>
      <c r="F127"/>
      <c r="G127"/>
      <c r="H127"/>
    </row>
    <row r="128" spans="4:8" ht="15" x14ac:dyDescent="0.25">
      <c r="D128"/>
      <c r="E128"/>
      <c r="F128"/>
      <c r="G128"/>
      <c r="H128"/>
    </row>
    <row r="129" spans="4:8" ht="15" x14ac:dyDescent="0.25">
      <c r="D129"/>
      <c r="E129"/>
      <c r="F129"/>
      <c r="G129"/>
      <c r="H129"/>
    </row>
    <row r="130" spans="4:8" ht="15" x14ac:dyDescent="0.25">
      <c r="D130"/>
      <c r="E130"/>
      <c r="F130"/>
      <c r="G130"/>
      <c r="H130"/>
    </row>
    <row r="131" spans="4:8" ht="15" x14ac:dyDescent="0.25">
      <c r="D131"/>
      <c r="E131"/>
      <c r="F131"/>
      <c r="G131"/>
      <c r="H131"/>
    </row>
    <row r="132" spans="4:8" ht="15" x14ac:dyDescent="0.25">
      <c r="D132"/>
      <c r="E132"/>
      <c r="F132"/>
      <c r="G132"/>
      <c r="H132"/>
    </row>
    <row r="133" spans="4:8" ht="15" x14ac:dyDescent="0.25">
      <c r="D133"/>
      <c r="E133"/>
      <c r="F133"/>
      <c r="G133"/>
      <c r="H133"/>
    </row>
    <row r="134" spans="4:8" ht="15" x14ac:dyDescent="0.25">
      <c r="D134"/>
      <c r="E134"/>
      <c r="F134"/>
      <c r="G134"/>
      <c r="H134"/>
    </row>
    <row r="135" spans="4:8" ht="15" x14ac:dyDescent="0.25">
      <c r="D135"/>
      <c r="E135"/>
      <c r="F135"/>
      <c r="G135"/>
      <c r="H135"/>
    </row>
    <row r="136" spans="4:8" ht="15" x14ac:dyDescent="0.25">
      <c r="D136"/>
      <c r="E136"/>
      <c r="F136"/>
      <c r="G136"/>
      <c r="H136"/>
    </row>
    <row r="137" spans="4:8" ht="15" x14ac:dyDescent="0.25">
      <c r="D137"/>
      <c r="E137"/>
      <c r="F137"/>
      <c r="G137"/>
      <c r="H137"/>
    </row>
    <row r="138" spans="4:8" ht="15" x14ac:dyDescent="0.25">
      <c r="D138"/>
      <c r="E138"/>
      <c r="F138"/>
      <c r="G138"/>
      <c r="H138"/>
    </row>
    <row r="139" spans="4:8" ht="15" x14ac:dyDescent="0.25">
      <c r="D139"/>
      <c r="E139"/>
      <c r="F139"/>
      <c r="G139"/>
      <c r="H139"/>
    </row>
    <row r="140" spans="4:8" ht="15" x14ac:dyDescent="0.25">
      <c r="D140"/>
      <c r="E140"/>
      <c r="F140"/>
      <c r="G140"/>
      <c r="H140"/>
    </row>
    <row r="141" spans="4:8" ht="15" x14ac:dyDescent="0.25">
      <c r="D141"/>
      <c r="E141"/>
      <c r="F141"/>
      <c r="G141"/>
      <c r="H141"/>
    </row>
    <row r="142" spans="4:8" ht="15" x14ac:dyDescent="0.25">
      <c r="D142"/>
      <c r="E142"/>
      <c r="F142"/>
      <c r="G142"/>
      <c r="H142"/>
    </row>
    <row r="143" spans="4:8" ht="15" x14ac:dyDescent="0.25">
      <c r="D143"/>
      <c r="E143"/>
      <c r="F143"/>
      <c r="G143"/>
      <c r="H143"/>
    </row>
    <row r="144" spans="4:8" ht="15" x14ac:dyDescent="0.25">
      <c r="D144"/>
      <c r="E144"/>
      <c r="F144"/>
      <c r="G144"/>
      <c r="H144"/>
    </row>
    <row r="145" spans="4:8" ht="15" x14ac:dyDescent="0.25">
      <c r="D145"/>
      <c r="E145"/>
      <c r="F145"/>
      <c r="G145"/>
      <c r="H145"/>
    </row>
    <row r="146" spans="4:8" ht="15" x14ac:dyDescent="0.25">
      <c r="D146"/>
      <c r="E146"/>
      <c r="F146"/>
      <c r="G146"/>
      <c r="H146"/>
    </row>
    <row r="147" spans="4:8" ht="15" x14ac:dyDescent="0.25">
      <c r="D147"/>
      <c r="E147"/>
      <c r="F147"/>
      <c r="G147"/>
      <c r="H147"/>
    </row>
    <row r="148" spans="4:8" ht="15" x14ac:dyDescent="0.25">
      <c r="D148"/>
      <c r="E148"/>
      <c r="F148"/>
      <c r="G148"/>
      <c r="H148"/>
    </row>
    <row r="149" spans="4:8" ht="15" x14ac:dyDescent="0.25">
      <c r="D149"/>
      <c r="E149"/>
      <c r="F149"/>
      <c r="G149"/>
      <c r="H149"/>
    </row>
    <row r="150" spans="4:8" ht="15" x14ac:dyDescent="0.25">
      <c r="D150"/>
      <c r="E150"/>
      <c r="F150"/>
      <c r="G150"/>
      <c r="H150"/>
    </row>
    <row r="151" spans="4:8" ht="15" x14ac:dyDescent="0.25">
      <c r="D151"/>
      <c r="E151"/>
      <c r="F151"/>
      <c r="G151"/>
      <c r="H151"/>
    </row>
    <row r="152" spans="4:8" ht="15" x14ac:dyDescent="0.25">
      <c r="D152"/>
      <c r="E152"/>
      <c r="F152"/>
      <c r="G152"/>
      <c r="H152"/>
    </row>
    <row r="153" spans="4:8" ht="15" x14ac:dyDescent="0.25">
      <c r="D153"/>
      <c r="E153"/>
      <c r="F153"/>
      <c r="G153"/>
      <c r="H153"/>
    </row>
    <row r="154" spans="4:8" ht="15" x14ac:dyDescent="0.25">
      <c r="D154"/>
      <c r="E154"/>
      <c r="F154"/>
      <c r="G154"/>
      <c r="H154"/>
    </row>
    <row r="155" spans="4:8" ht="15" x14ac:dyDescent="0.25">
      <c r="D155"/>
      <c r="E155"/>
      <c r="F155"/>
      <c r="G155"/>
      <c r="H155"/>
    </row>
    <row r="156" spans="4:8" ht="15" x14ac:dyDescent="0.25">
      <c r="D156"/>
      <c r="E156"/>
      <c r="F156"/>
      <c r="G156"/>
      <c r="H156"/>
    </row>
    <row r="157" spans="4:8" ht="15" x14ac:dyDescent="0.25">
      <c r="D157"/>
      <c r="E157"/>
      <c r="F157"/>
      <c r="G157"/>
      <c r="H157"/>
    </row>
    <row r="158" spans="4:8" ht="15" x14ac:dyDescent="0.25">
      <c r="D158"/>
      <c r="E158"/>
      <c r="F158"/>
      <c r="G158"/>
      <c r="H158"/>
    </row>
    <row r="159" spans="4:8" ht="15" x14ac:dyDescent="0.25">
      <c r="D159"/>
      <c r="E159"/>
      <c r="F159"/>
      <c r="G159"/>
      <c r="H159"/>
    </row>
    <row r="160" spans="4:8" ht="15" x14ac:dyDescent="0.25">
      <c r="D160"/>
      <c r="E160"/>
      <c r="F160"/>
      <c r="G160"/>
      <c r="H160"/>
    </row>
    <row r="161" spans="4:8" ht="15" x14ac:dyDescent="0.25">
      <c r="D161"/>
      <c r="E161"/>
      <c r="F161"/>
      <c r="G161"/>
      <c r="H161"/>
    </row>
    <row r="162" spans="4:8" ht="15" x14ac:dyDescent="0.25">
      <c r="D162"/>
      <c r="E162"/>
      <c r="F162"/>
      <c r="G162"/>
      <c r="H162"/>
    </row>
    <row r="163" spans="4:8" ht="15" x14ac:dyDescent="0.25">
      <c r="D163"/>
      <c r="E163"/>
      <c r="F163"/>
      <c r="G163"/>
      <c r="H163"/>
    </row>
    <row r="164" spans="4:8" ht="15" x14ac:dyDescent="0.25">
      <c r="D164"/>
      <c r="E164"/>
      <c r="F164"/>
      <c r="G164"/>
      <c r="H164"/>
    </row>
    <row r="165" spans="4:8" ht="15" x14ac:dyDescent="0.25">
      <c r="D165"/>
      <c r="E165"/>
      <c r="F165"/>
      <c r="G165"/>
      <c r="H165"/>
    </row>
    <row r="166" spans="4:8" ht="15" x14ac:dyDescent="0.25">
      <c r="D166"/>
      <c r="E166"/>
      <c r="F166"/>
      <c r="G166"/>
      <c r="H166"/>
    </row>
    <row r="167" spans="4:8" ht="15" x14ac:dyDescent="0.25">
      <c r="D167"/>
      <c r="E167"/>
      <c r="F167"/>
      <c r="G167"/>
      <c r="H167"/>
    </row>
    <row r="168" spans="4:8" ht="15" x14ac:dyDescent="0.25">
      <c r="D168"/>
      <c r="E168"/>
      <c r="F168"/>
      <c r="G168"/>
      <c r="H168"/>
    </row>
    <row r="169" spans="4:8" ht="15" x14ac:dyDescent="0.25">
      <c r="D169"/>
      <c r="E169"/>
      <c r="F169"/>
      <c r="G169"/>
      <c r="H169"/>
    </row>
    <row r="170" spans="4:8" ht="15" x14ac:dyDescent="0.25">
      <c r="D170"/>
      <c r="E170"/>
      <c r="F170"/>
      <c r="G170"/>
      <c r="H170"/>
    </row>
    <row r="171" spans="4:8" ht="15" x14ac:dyDescent="0.25">
      <c r="D171"/>
      <c r="E171"/>
      <c r="F171"/>
      <c r="G171"/>
      <c r="H171"/>
    </row>
    <row r="172" spans="4:8" ht="15" x14ac:dyDescent="0.25">
      <c r="D172"/>
      <c r="E172"/>
      <c r="F172"/>
      <c r="G172"/>
      <c r="H172"/>
    </row>
    <row r="173" spans="4:8" ht="15" x14ac:dyDescent="0.25">
      <c r="D173"/>
      <c r="E173"/>
      <c r="F173"/>
      <c r="G173"/>
      <c r="H173"/>
    </row>
    <row r="174" spans="4:8" ht="15" x14ac:dyDescent="0.25">
      <c r="D174"/>
      <c r="E174"/>
      <c r="F174"/>
      <c r="G174"/>
      <c r="H174"/>
    </row>
    <row r="175" spans="4:8" ht="15" x14ac:dyDescent="0.25">
      <c r="D175"/>
      <c r="E175"/>
      <c r="F175"/>
      <c r="G175"/>
      <c r="H175"/>
    </row>
    <row r="176" spans="4:8" ht="15" x14ac:dyDescent="0.25">
      <c r="D176"/>
      <c r="E176"/>
      <c r="F176"/>
      <c r="G176"/>
      <c r="H176"/>
    </row>
    <row r="177" spans="4:8" ht="15" x14ac:dyDescent="0.25">
      <c r="D177"/>
      <c r="E177"/>
      <c r="F177"/>
      <c r="G177"/>
      <c r="H177"/>
    </row>
    <row r="178" spans="4:8" ht="15" x14ac:dyDescent="0.25">
      <c r="D178"/>
      <c r="E178"/>
      <c r="F178"/>
      <c r="G178"/>
      <c r="H178"/>
    </row>
    <row r="179" spans="4:8" ht="15" x14ac:dyDescent="0.25">
      <c r="D179"/>
      <c r="E179"/>
      <c r="F179"/>
      <c r="G179"/>
      <c r="H179"/>
    </row>
    <row r="180" spans="4:8" ht="15" x14ac:dyDescent="0.25">
      <c r="D180"/>
      <c r="E180"/>
      <c r="F180"/>
      <c r="G180"/>
      <c r="H180"/>
    </row>
    <row r="181" spans="4:8" ht="15" x14ac:dyDescent="0.25">
      <c r="D181"/>
      <c r="E181"/>
      <c r="F181"/>
      <c r="G181"/>
      <c r="H181"/>
    </row>
    <row r="182" spans="4:8" ht="15" x14ac:dyDescent="0.25">
      <c r="D182"/>
      <c r="E182"/>
      <c r="F182"/>
      <c r="G182"/>
      <c r="H182"/>
    </row>
    <row r="183" spans="4:8" ht="15" x14ac:dyDescent="0.25">
      <c r="D183"/>
      <c r="E183"/>
      <c r="F183"/>
      <c r="G183"/>
      <c r="H183"/>
    </row>
    <row r="184" spans="4:8" ht="15" x14ac:dyDescent="0.25">
      <c r="D184"/>
      <c r="E184"/>
      <c r="F184"/>
      <c r="G184"/>
      <c r="H184"/>
    </row>
    <row r="185" spans="4:8" ht="15" x14ac:dyDescent="0.25">
      <c r="D185"/>
      <c r="E185"/>
      <c r="F185"/>
      <c r="G185"/>
      <c r="H185"/>
    </row>
    <row r="186" spans="4:8" ht="15" x14ac:dyDescent="0.25">
      <c r="D186"/>
      <c r="E186"/>
      <c r="F186"/>
      <c r="G186"/>
      <c r="H186"/>
    </row>
    <row r="187" spans="4:8" ht="15" x14ac:dyDescent="0.25">
      <c r="D187"/>
      <c r="E187"/>
      <c r="F187"/>
      <c r="G187"/>
      <c r="H187"/>
    </row>
    <row r="188" spans="4:8" ht="15" x14ac:dyDescent="0.25">
      <c r="D188"/>
      <c r="E188"/>
      <c r="F188"/>
      <c r="G188"/>
      <c r="H188"/>
    </row>
    <row r="189" spans="4:8" ht="15" x14ac:dyDescent="0.25">
      <c r="D189"/>
      <c r="E189"/>
      <c r="F189"/>
      <c r="G189"/>
      <c r="H189"/>
    </row>
    <row r="190" spans="4:8" ht="15" x14ac:dyDescent="0.25">
      <c r="D190"/>
      <c r="E190"/>
      <c r="F190"/>
      <c r="G190"/>
      <c r="H190"/>
    </row>
    <row r="191" spans="4:8" ht="15" x14ac:dyDescent="0.25">
      <c r="D191"/>
      <c r="E191"/>
      <c r="F191"/>
      <c r="G191"/>
      <c r="H191"/>
    </row>
    <row r="192" spans="4:8" ht="15" x14ac:dyDescent="0.25">
      <c r="D192"/>
      <c r="E192"/>
      <c r="F192"/>
      <c r="G192"/>
      <c r="H192"/>
    </row>
    <row r="193" spans="4:8" ht="15" x14ac:dyDescent="0.25">
      <c r="D193"/>
      <c r="E193"/>
      <c r="F193"/>
      <c r="G193"/>
      <c r="H193"/>
    </row>
    <row r="194" spans="4:8" ht="15" x14ac:dyDescent="0.25">
      <c r="D194"/>
      <c r="E194"/>
      <c r="F194"/>
      <c r="G194"/>
      <c r="H194"/>
    </row>
    <row r="195" spans="4:8" ht="15" x14ac:dyDescent="0.25">
      <c r="D195"/>
      <c r="E195"/>
      <c r="F195"/>
      <c r="G195"/>
      <c r="H195"/>
    </row>
    <row r="196" spans="4:8" ht="15" x14ac:dyDescent="0.25">
      <c r="D196"/>
      <c r="E196"/>
      <c r="F196"/>
      <c r="G196"/>
      <c r="H196"/>
    </row>
    <row r="197" spans="4:8" ht="15" x14ac:dyDescent="0.25">
      <c r="D197"/>
      <c r="E197"/>
      <c r="F197"/>
      <c r="G197"/>
      <c r="H197"/>
    </row>
    <row r="198" spans="4:8" ht="15" x14ac:dyDescent="0.25">
      <c r="D198"/>
      <c r="E198"/>
      <c r="F198"/>
      <c r="G198"/>
      <c r="H198"/>
    </row>
    <row r="199" spans="4:8" ht="15" x14ac:dyDescent="0.25">
      <c r="D199"/>
      <c r="E199"/>
      <c r="F199"/>
      <c r="G199"/>
      <c r="H199"/>
    </row>
    <row r="200" spans="4:8" ht="15" x14ac:dyDescent="0.25">
      <c r="D200"/>
      <c r="E200"/>
      <c r="F200"/>
      <c r="G200"/>
      <c r="H200"/>
    </row>
    <row r="201" spans="4:8" ht="15" x14ac:dyDescent="0.25">
      <c r="D201"/>
      <c r="E201"/>
      <c r="F201"/>
      <c r="G201"/>
      <c r="H201"/>
    </row>
    <row r="202" spans="4:8" ht="15" x14ac:dyDescent="0.25">
      <c r="D202"/>
      <c r="E202"/>
      <c r="F202"/>
      <c r="G202"/>
      <c r="H202"/>
    </row>
    <row r="203" spans="4:8" ht="15" x14ac:dyDescent="0.25">
      <c r="D203"/>
      <c r="E203"/>
      <c r="F203"/>
      <c r="G203"/>
      <c r="H203"/>
    </row>
    <row r="204" spans="4:8" ht="15" x14ac:dyDescent="0.25">
      <c r="D204"/>
      <c r="E204"/>
      <c r="F204"/>
      <c r="G204"/>
      <c r="H204"/>
    </row>
    <row r="205" spans="4:8" ht="15" x14ac:dyDescent="0.25">
      <c r="D205"/>
      <c r="E205"/>
      <c r="F205"/>
      <c r="G205"/>
      <c r="H205"/>
    </row>
    <row r="206" spans="4:8" ht="15" x14ac:dyDescent="0.25">
      <c r="D206"/>
      <c r="E206"/>
      <c r="F206"/>
      <c r="G206"/>
      <c r="H206"/>
    </row>
    <row r="207" spans="4:8" ht="15" x14ac:dyDescent="0.25">
      <c r="D207"/>
      <c r="E207"/>
      <c r="F207"/>
      <c r="G207"/>
      <c r="H207"/>
    </row>
    <row r="208" spans="4:8" ht="15" x14ac:dyDescent="0.25">
      <c r="D208"/>
      <c r="E208"/>
      <c r="F208"/>
      <c r="G208"/>
      <c r="H208"/>
    </row>
    <row r="209" spans="4:8" ht="15" x14ac:dyDescent="0.25">
      <c r="D209"/>
      <c r="E209"/>
      <c r="F209"/>
      <c r="G209"/>
      <c r="H209"/>
    </row>
    <row r="210" spans="4:8" ht="15" x14ac:dyDescent="0.25">
      <c r="D210"/>
      <c r="E210"/>
      <c r="F210"/>
      <c r="G210"/>
      <c r="H210"/>
    </row>
    <row r="211" spans="4:8" ht="15" x14ac:dyDescent="0.25">
      <c r="D211"/>
      <c r="E211"/>
      <c r="F211"/>
      <c r="G211"/>
      <c r="H211"/>
    </row>
    <row r="212" spans="4:8" ht="15" x14ac:dyDescent="0.25">
      <c r="D212"/>
      <c r="E212"/>
      <c r="F212"/>
      <c r="G212"/>
      <c r="H212"/>
    </row>
    <row r="213" spans="4:8" ht="15" x14ac:dyDescent="0.25">
      <c r="D213"/>
      <c r="E213"/>
      <c r="F213"/>
      <c r="G213"/>
      <c r="H213"/>
    </row>
    <row r="214" spans="4:8" ht="15" x14ac:dyDescent="0.25">
      <c r="D214"/>
      <c r="E214"/>
      <c r="F214"/>
      <c r="G214"/>
      <c r="H214"/>
    </row>
    <row r="215" spans="4:8" ht="15" x14ac:dyDescent="0.25">
      <c r="D215"/>
      <c r="E215"/>
      <c r="F215"/>
      <c r="G215"/>
      <c r="H215"/>
    </row>
    <row r="216" spans="4:8" ht="15" x14ac:dyDescent="0.25">
      <c r="D216"/>
      <c r="E216"/>
      <c r="F216"/>
      <c r="G216"/>
      <c r="H216"/>
    </row>
    <row r="217" spans="4:8" ht="15" x14ac:dyDescent="0.25">
      <c r="D217"/>
      <c r="E217"/>
      <c r="F217"/>
      <c r="G217"/>
      <c r="H217"/>
    </row>
    <row r="218" spans="4:8" ht="15" x14ac:dyDescent="0.25">
      <c r="D218"/>
      <c r="E218"/>
      <c r="F218"/>
      <c r="G218"/>
      <c r="H218"/>
    </row>
    <row r="219" spans="4:8" ht="15" x14ac:dyDescent="0.25">
      <c r="D219"/>
      <c r="E219"/>
      <c r="F219"/>
      <c r="G219"/>
      <c r="H219"/>
    </row>
    <row r="220" spans="4:8" ht="15" x14ac:dyDescent="0.25">
      <c r="D220"/>
      <c r="E220"/>
      <c r="F220"/>
      <c r="G220"/>
      <c r="H220"/>
    </row>
    <row r="221" spans="4:8" ht="15" x14ac:dyDescent="0.25">
      <c r="D221"/>
      <c r="E221"/>
      <c r="F221"/>
      <c r="G221"/>
      <c r="H221"/>
    </row>
    <row r="222" spans="4:8" ht="15" x14ac:dyDescent="0.25">
      <c r="D222"/>
      <c r="E222"/>
      <c r="F222"/>
      <c r="G222"/>
      <c r="H222"/>
    </row>
    <row r="223" spans="4:8" ht="15" x14ac:dyDescent="0.25">
      <c r="D223"/>
      <c r="E223"/>
      <c r="F223"/>
      <c r="G223"/>
      <c r="H223"/>
    </row>
    <row r="224" spans="4:8" ht="15" x14ac:dyDescent="0.25">
      <c r="D224"/>
      <c r="E224"/>
      <c r="F224"/>
      <c r="G224"/>
      <c r="H224"/>
    </row>
    <row r="225" spans="4:8" ht="15" x14ac:dyDescent="0.25">
      <c r="D225"/>
      <c r="E225"/>
      <c r="F225"/>
      <c r="G225"/>
      <c r="H225"/>
    </row>
    <row r="226" spans="4:8" ht="15" x14ac:dyDescent="0.25">
      <c r="D226"/>
      <c r="E226"/>
      <c r="F226"/>
      <c r="G226"/>
      <c r="H226"/>
    </row>
    <row r="227" spans="4:8" ht="15" x14ac:dyDescent="0.25">
      <c r="D227"/>
      <c r="E227"/>
      <c r="F227"/>
      <c r="G227"/>
      <c r="H227"/>
    </row>
    <row r="228" spans="4:8" ht="15" x14ac:dyDescent="0.25">
      <c r="D228"/>
      <c r="E228"/>
      <c r="F228"/>
      <c r="G228"/>
      <c r="H228"/>
    </row>
    <row r="229" spans="4:8" ht="15" x14ac:dyDescent="0.25">
      <c r="D229"/>
      <c r="E229"/>
      <c r="F229"/>
      <c r="G229"/>
      <c r="H229"/>
    </row>
    <row r="230" spans="4:8" ht="15" x14ac:dyDescent="0.25">
      <c r="D230"/>
      <c r="E230"/>
      <c r="F230"/>
      <c r="G230"/>
      <c r="H230"/>
    </row>
    <row r="231" spans="4:8" ht="15" x14ac:dyDescent="0.25">
      <c r="D231"/>
      <c r="E231"/>
      <c r="F231"/>
      <c r="G231"/>
      <c r="H231"/>
    </row>
    <row r="232" spans="4:8" ht="15" x14ac:dyDescent="0.25">
      <c r="D232"/>
      <c r="E232"/>
      <c r="F232"/>
      <c r="G232"/>
      <c r="H232"/>
    </row>
    <row r="233" spans="4:8" ht="15" x14ac:dyDescent="0.25">
      <c r="D233"/>
      <c r="E233"/>
      <c r="F233"/>
      <c r="G233"/>
      <c r="H233"/>
    </row>
    <row r="234" spans="4:8" ht="15" x14ac:dyDescent="0.25">
      <c r="D234"/>
      <c r="E234"/>
      <c r="F234"/>
      <c r="G234"/>
      <c r="H234"/>
    </row>
    <row r="235" spans="4:8" ht="15" x14ac:dyDescent="0.25">
      <c r="D235"/>
      <c r="E235"/>
      <c r="F235"/>
      <c r="G235"/>
      <c r="H235"/>
    </row>
    <row r="236" spans="4:8" ht="15" x14ac:dyDescent="0.25">
      <c r="D236"/>
      <c r="E236"/>
      <c r="F236"/>
      <c r="G236"/>
      <c r="H236"/>
    </row>
    <row r="237" spans="4:8" ht="15" x14ac:dyDescent="0.25">
      <c r="D237"/>
      <c r="E237"/>
      <c r="F237"/>
      <c r="G237"/>
      <c r="H237"/>
    </row>
    <row r="238" spans="4:8" ht="15" x14ac:dyDescent="0.25">
      <c r="D238"/>
      <c r="E238"/>
      <c r="F238"/>
      <c r="G238"/>
      <c r="H238"/>
    </row>
    <row r="239" spans="4:8" ht="15" x14ac:dyDescent="0.25">
      <c r="D239"/>
      <c r="E239"/>
      <c r="F239"/>
      <c r="G239"/>
      <c r="H239"/>
    </row>
    <row r="240" spans="4:8" ht="15" x14ac:dyDescent="0.25">
      <c r="D240"/>
      <c r="E240"/>
      <c r="F240"/>
      <c r="G240"/>
      <c r="H240"/>
    </row>
    <row r="241" spans="4:8" ht="15" x14ac:dyDescent="0.25">
      <c r="D241"/>
      <c r="E241"/>
      <c r="F241"/>
      <c r="G241"/>
      <c r="H241"/>
    </row>
    <row r="242" spans="4:8" ht="15" x14ac:dyDescent="0.25">
      <c r="D242"/>
      <c r="E242"/>
      <c r="F242"/>
      <c r="G242"/>
      <c r="H242"/>
    </row>
    <row r="243" spans="4:8" ht="15" x14ac:dyDescent="0.25">
      <c r="D243"/>
      <c r="E243"/>
      <c r="F243"/>
      <c r="G243"/>
      <c r="H243"/>
    </row>
    <row r="244" spans="4:8" ht="15" x14ac:dyDescent="0.25">
      <c r="D244"/>
      <c r="E244"/>
      <c r="F244"/>
      <c r="G244"/>
      <c r="H244"/>
    </row>
    <row r="245" spans="4:8" ht="15" x14ac:dyDescent="0.25">
      <c r="D245"/>
      <c r="E245"/>
      <c r="F245"/>
      <c r="G245"/>
      <c r="H245"/>
    </row>
    <row r="246" spans="4:8" ht="15" x14ac:dyDescent="0.25">
      <c r="D246"/>
      <c r="E246"/>
      <c r="F246"/>
      <c r="G246"/>
      <c r="H246"/>
    </row>
    <row r="247" spans="4:8" ht="15" x14ac:dyDescent="0.25">
      <c r="D247"/>
      <c r="E247"/>
      <c r="F247"/>
      <c r="G247"/>
      <c r="H247"/>
    </row>
    <row r="248" spans="4:8" ht="15" x14ac:dyDescent="0.25">
      <c r="D248"/>
      <c r="E248"/>
      <c r="F248"/>
      <c r="G248"/>
      <c r="H248"/>
    </row>
    <row r="249" spans="4:8" ht="15" x14ac:dyDescent="0.25">
      <c r="D249"/>
      <c r="E249"/>
      <c r="F249"/>
      <c r="G249"/>
      <c r="H249"/>
    </row>
    <row r="250" spans="4:8" ht="15" x14ac:dyDescent="0.25">
      <c r="D250"/>
      <c r="E250"/>
      <c r="F250"/>
      <c r="G250"/>
      <c r="H250"/>
    </row>
    <row r="251" spans="4:8" ht="15" x14ac:dyDescent="0.25">
      <c r="D251"/>
      <c r="E251"/>
      <c r="F251"/>
      <c r="G251"/>
      <c r="H2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Infos</vt:lpstr>
      <vt:lpstr>Tout le fichier</vt:lpstr>
      <vt:lpstr>Récap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LEFORT</dc:creator>
  <cp:lastModifiedBy>Christophe RICHARD</cp:lastModifiedBy>
  <dcterms:created xsi:type="dcterms:W3CDTF">2018-03-16T16:12:09Z</dcterms:created>
  <dcterms:modified xsi:type="dcterms:W3CDTF">2018-12-06T17:26:52Z</dcterms:modified>
</cp:coreProperties>
</file>